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.arbogast\Desktop\"/>
    </mc:Choice>
  </mc:AlternateContent>
  <xr:revisionPtr revIDLastSave="0" documentId="13_ncr:1_{8C7B4693-856B-4E9F-B456-96F025686FBA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Original Categories" sheetId="1" state="hidden" r:id="rId1"/>
    <sheet name="COA " sheetId="10" r:id="rId2"/>
    <sheet name="Classes" sheetId="3" r:id="rId3"/>
    <sheet name="Departments" sheetId="9" r:id="rId4"/>
    <sheet name="Projects (Grants)" sheetId="16" r:id="rId5"/>
    <sheet name="Online Wizard" sheetId="13" state="hidden" r:id="rId6"/>
    <sheet name="Upload" sheetId="12" state="hidden" r:id="rId7"/>
    <sheet name="Drop Down List" sheetId="7" state="hidden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1" hidden="1">'COA '!$A$1:$H$161</definedName>
    <definedName name="asdf">[1]Inputs!$D$2:$D$4</definedName>
    <definedName name="Frequency" localSheetId="2">[2]Inputs!$B$2:$B$9</definedName>
    <definedName name="Frequency" localSheetId="1">[3]Inputs!$B$2:$B$9</definedName>
    <definedName name="Frequency" localSheetId="3">[2]Inputs!$B$2:$B$9</definedName>
    <definedName name="Frequency" localSheetId="4">[2]Inputs!$B$2:$B$9</definedName>
    <definedName name="Frequency">[4]Inputs!$B$2:$B$9</definedName>
    <definedName name="_xlnm.Print_Area" localSheetId="1">'COA '!#REF!</definedName>
    <definedName name="_xlnm.Print_Titles" localSheetId="1">'COA '!#REF!</definedName>
    <definedName name="Priority" localSheetId="2">[2]Inputs!$D$2:$D$4</definedName>
    <definedName name="Priority" localSheetId="1">[3]Inputs!$D$2:$D$4</definedName>
    <definedName name="Priority" localSheetId="3">[2]Inputs!$D$2:$D$4</definedName>
    <definedName name="Priority" localSheetId="4">[2]Inputs!$D$2:$D$4</definedName>
    <definedName name="Priority">[4]Inputs!$D$2:$D$4</definedName>
    <definedName name="Status" localSheetId="2">[2]Inputs!$F$2:$F$5</definedName>
    <definedName name="Status" localSheetId="1">[3]Inputs!$F$2:$F$5</definedName>
    <definedName name="Status" localSheetId="3">[2]Inputs!$F$2:$F$5</definedName>
    <definedName name="Status" localSheetId="4">[2]Inputs!$F$2:$F$5</definedName>
    <definedName name="Status">[4]Inputs!$F$2:$F$5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7" i="10" l="1"/>
  <c r="E126" i="10"/>
  <c r="G127" i="10"/>
  <c r="G126" i="10"/>
  <c r="E101" i="10"/>
  <c r="E100" i="10"/>
  <c r="E87" i="10"/>
  <c r="G87" i="10"/>
  <c r="E83" i="10"/>
  <c r="G83" i="10"/>
  <c r="E62" i="10"/>
  <c r="E160" i="10"/>
  <c r="E161" i="10"/>
  <c r="E159" i="10"/>
  <c r="E158" i="10"/>
  <c r="E156" i="10"/>
  <c r="E155" i="10"/>
  <c r="E152" i="10"/>
  <c r="E153" i="10"/>
  <c r="E151" i="10"/>
  <c r="E150" i="10"/>
  <c r="E149" i="10"/>
  <c r="E147" i="10"/>
  <c r="E146" i="10"/>
  <c r="E145" i="10"/>
  <c r="E143" i="10"/>
  <c r="E142" i="10"/>
  <c r="E141" i="10"/>
  <c r="E130" i="10"/>
  <c r="E131" i="10"/>
  <c r="E132" i="10"/>
  <c r="E133" i="10"/>
  <c r="E134" i="10"/>
  <c r="E135" i="10"/>
  <c r="E136" i="10"/>
  <c r="E137" i="10"/>
  <c r="E129" i="10"/>
  <c r="E125" i="10"/>
  <c r="E122" i="10"/>
  <c r="E123" i="10"/>
  <c r="E121" i="10"/>
  <c r="E120" i="10"/>
  <c r="E119" i="10"/>
  <c r="E118" i="10"/>
  <c r="E116" i="10"/>
  <c r="E115" i="10"/>
  <c r="E114" i="10"/>
  <c r="E113" i="10"/>
  <c r="E107" i="10"/>
  <c r="E108" i="10"/>
  <c r="E109" i="10"/>
  <c r="E110" i="10"/>
  <c r="E111" i="10"/>
  <c r="E106" i="10"/>
  <c r="E105" i="10"/>
  <c r="E104" i="10"/>
  <c r="E99" i="10" l="1"/>
  <c r="E98" i="10"/>
  <c r="E97" i="10"/>
  <c r="E96" i="10"/>
  <c r="E95" i="10"/>
  <c r="E90" i="10"/>
  <c r="E91" i="10"/>
  <c r="E92" i="10"/>
  <c r="E93" i="10"/>
  <c r="E89" i="10"/>
  <c r="E88" i="10"/>
  <c r="E86" i="10"/>
  <c r="E84" i="10"/>
  <c r="E82" i="10"/>
  <c r="E71" i="10"/>
  <c r="E72" i="10"/>
  <c r="E73" i="10"/>
  <c r="E74" i="10"/>
  <c r="E75" i="10"/>
  <c r="E76" i="10"/>
  <c r="E77" i="10"/>
  <c r="E70" i="10"/>
  <c r="E69" i="10"/>
  <c r="E68" i="10"/>
  <c r="E66" i="10"/>
  <c r="E65" i="10"/>
  <c r="E64" i="10"/>
  <c r="E61" i="10"/>
  <c r="E60" i="10"/>
  <c r="E59" i="10"/>
  <c r="E52" i="10"/>
  <c r="E53" i="10"/>
  <c r="E54" i="10"/>
  <c r="E55" i="10"/>
  <c r="E56" i="10"/>
  <c r="E51" i="10"/>
  <c r="E50" i="10"/>
  <c r="E42" i="10"/>
  <c r="E40" i="10"/>
  <c r="E39" i="10"/>
  <c r="E34" i="10"/>
  <c r="E35" i="10"/>
  <c r="E36" i="10"/>
  <c r="E37" i="10"/>
  <c r="E33" i="10"/>
  <c r="E31" i="10"/>
  <c r="E30" i="10"/>
  <c r="E28" i="10"/>
  <c r="E24" i="10"/>
  <c r="E23" i="10"/>
  <c r="E21" i="10"/>
  <c r="E20" i="10"/>
  <c r="E18" i="10"/>
  <c r="E17" i="10"/>
  <c r="E15" i="10"/>
  <c r="E14" i="10"/>
  <c r="E13" i="10"/>
  <c r="E8" i="10"/>
  <c r="E9" i="10"/>
  <c r="E10" i="10"/>
  <c r="E7" i="10"/>
  <c r="G143" i="10"/>
  <c r="G142" i="10"/>
  <c r="G141" i="10"/>
  <c r="G140" i="10"/>
  <c r="G105" i="10"/>
  <c r="G123" i="10"/>
  <c r="G156" i="10"/>
  <c r="G155" i="10"/>
  <c r="G154" i="10"/>
  <c r="G161" i="10"/>
  <c r="G15" i="10"/>
  <c r="G6" i="10"/>
  <c r="G11" i="10"/>
  <c r="G12" i="10"/>
  <c r="G16" i="10"/>
  <c r="G19" i="10"/>
  <c r="G22" i="10"/>
  <c r="G26" i="10"/>
  <c r="G27" i="10"/>
  <c r="G29" i="10"/>
  <c r="G32" i="10"/>
  <c r="G38" i="10"/>
  <c r="G41" i="10"/>
  <c r="G43" i="10"/>
  <c r="G49" i="10"/>
  <c r="G58" i="10"/>
  <c r="G63" i="10"/>
  <c r="G67" i="10"/>
  <c r="G81" i="10"/>
  <c r="G85" i="10"/>
  <c r="G94" i="10"/>
  <c r="G103" i="10"/>
  <c r="G112" i="10"/>
  <c r="G117" i="10"/>
  <c r="G124" i="10"/>
  <c r="G128" i="10"/>
  <c r="G144" i="10"/>
  <c r="G157" i="10"/>
  <c r="G148" i="10"/>
  <c r="G153" i="10"/>
  <c r="G152" i="10"/>
  <c r="G151" i="10"/>
  <c r="G150" i="10"/>
  <c r="G149" i="10"/>
  <c r="G160" i="10"/>
  <c r="G159" i="10"/>
  <c r="G158" i="10"/>
  <c r="G147" i="10"/>
  <c r="G146" i="10"/>
  <c r="G145" i="10"/>
  <c r="G138" i="10"/>
  <c r="G137" i="10"/>
  <c r="G136" i="10"/>
  <c r="G135" i="10"/>
  <c r="G134" i="10"/>
  <c r="G133" i="10"/>
  <c r="G132" i="10"/>
  <c r="G131" i="10"/>
  <c r="G130" i="10"/>
  <c r="G129" i="10"/>
  <c r="G125" i="10"/>
  <c r="G122" i="10"/>
  <c r="G121" i="10"/>
  <c r="G120" i="10"/>
  <c r="G119" i="10"/>
  <c r="G118" i="10"/>
  <c r="G116" i="10"/>
  <c r="G115" i="10"/>
  <c r="G114" i="10"/>
  <c r="G113" i="10"/>
  <c r="G111" i="10"/>
  <c r="G110" i="10"/>
  <c r="G109" i="10"/>
  <c r="G108" i="10"/>
  <c r="G107" i="10"/>
  <c r="G106" i="10"/>
  <c r="G104" i="10"/>
  <c r="G99" i="10"/>
  <c r="G98" i="10"/>
  <c r="G97" i="10"/>
  <c r="G96" i="10"/>
  <c r="G95" i="10"/>
  <c r="G93" i="10"/>
  <c r="G92" i="10"/>
  <c r="G91" i="10"/>
  <c r="G90" i="10"/>
  <c r="G89" i="10"/>
  <c r="G88" i="10"/>
  <c r="G86" i="10"/>
  <c r="G84" i="10"/>
  <c r="G82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6" i="10"/>
  <c r="G65" i="10"/>
  <c r="G64" i="10"/>
  <c r="G61" i="10"/>
  <c r="G60" i="10"/>
  <c r="G59" i="10"/>
  <c r="G56" i="10"/>
  <c r="G55" i="10"/>
  <c r="G54" i="10"/>
  <c r="G53" i="10"/>
  <c r="G52" i="10"/>
  <c r="G50" i="10"/>
  <c r="G47" i="10"/>
  <c r="G46" i="10"/>
  <c r="G45" i="10"/>
  <c r="G44" i="10"/>
  <c r="G42" i="10"/>
  <c r="G40" i="10"/>
  <c r="G39" i="10"/>
  <c r="G37" i="10"/>
  <c r="G36" i="10"/>
  <c r="G35" i="10"/>
  <c r="G34" i="10"/>
  <c r="G33" i="10"/>
  <c r="G31" i="10"/>
  <c r="G30" i="10"/>
  <c r="G28" i="10"/>
  <c r="G24" i="10"/>
  <c r="G23" i="10"/>
  <c r="G21" i="10"/>
  <c r="G20" i="10"/>
  <c r="G18" i="10"/>
  <c r="G17" i="10"/>
  <c r="G14" i="10"/>
  <c r="G13" i="10"/>
  <c r="G10" i="10"/>
  <c r="G9" i="10"/>
  <c r="G8" i="10"/>
  <c r="G7" i="10"/>
  <c r="H4" i="13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3" i="13"/>
  <c r="J4" i="13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" i="13"/>
  <c r="D21" i="13"/>
  <c r="D57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B44" i="13"/>
  <c r="B18" i="13"/>
  <c r="D56" i="13"/>
  <c r="B43" i="13"/>
  <c r="B42" i="13"/>
  <c r="B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B46" i="13"/>
  <c r="B45" i="13"/>
  <c r="B50" i="13"/>
  <c r="B49" i="13"/>
  <c r="B48" i="13"/>
  <c r="B47" i="13"/>
</calcChain>
</file>

<file path=xl/sharedStrings.xml><?xml version="1.0" encoding="utf-8"?>
<sst xmlns="http://schemas.openxmlformats.org/spreadsheetml/2006/main" count="1061" uniqueCount="366">
  <si>
    <t>[Client Name]</t>
  </si>
  <si>
    <t>Link</t>
  </si>
  <si>
    <t>Type</t>
  </si>
  <si>
    <t>Detail Type</t>
  </si>
  <si>
    <t>Notes</t>
  </si>
  <si>
    <t>Cash</t>
  </si>
  <si>
    <t>Bank</t>
  </si>
  <si>
    <t>Checking</t>
  </si>
  <si>
    <t>Savings</t>
  </si>
  <si>
    <t>PayPal</t>
  </si>
  <si>
    <t>Petty Cash</t>
  </si>
  <si>
    <t>Accounts Receivable</t>
  </si>
  <si>
    <t>Accounts receivable (A/R)</t>
  </si>
  <si>
    <t>Accounts Receivable (A/R)</t>
  </si>
  <si>
    <t>Other Current Assets</t>
  </si>
  <si>
    <t>Prepaid expenses</t>
  </si>
  <si>
    <t xml:space="preserve">Inventories </t>
  </si>
  <si>
    <t>Inventory</t>
  </si>
  <si>
    <t>Undeposited Funds</t>
  </si>
  <si>
    <t>Investments</t>
  </si>
  <si>
    <t>Investments - Other</t>
  </si>
  <si>
    <t>Short-term Investment</t>
  </si>
  <si>
    <t>Long-term Investment</t>
  </si>
  <si>
    <t>Fixed Operating Assets</t>
  </si>
  <si>
    <t>Fixed Assets</t>
  </si>
  <si>
    <t>Other fixed assets</t>
  </si>
  <si>
    <t>Computers and IT</t>
  </si>
  <si>
    <t>Furniture, Fixtures, &amp; Equipment</t>
  </si>
  <si>
    <t>Accum Depreciation - Fixed Operating Assets</t>
  </si>
  <si>
    <t>Accumulated Depreciation</t>
  </si>
  <si>
    <t>Accum Deprec - Computers and IT</t>
  </si>
  <si>
    <t>Accum Deprec - Furn, Fix, Equip</t>
  </si>
  <si>
    <t>Accounts Payable</t>
  </si>
  <si>
    <t>Accounts payable (A/P)</t>
  </si>
  <si>
    <t>Accounts Payable (A/P)</t>
  </si>
  <si>
    <t>Credit Cards</t>
  </si>
  <si>
    <t>Credit Card</t>
  </si>
  <si>
    <t>Credit Card x1234</t>
  </si>
  <si>
    <t>Accrued Liabilities</t>
  </si>
  <si>
    <t>Other Current Liabilities</t>
  </si>
  <si>
    <t>Accrued Expenses</t>
  </si>
  <si>
    <t>Accrued Sales Tax</t>
  </si>
  <si>
    <t>Accrued Payroll</t>
  </si>
  <si>
    <t>Accrued Payroll - Salaries</t>
  </si>
  <si>
    <t>Accrued Payroll - Taxes</t>
  </si>
  <si>
    <t>Accrued Payroll - Benefits</t>
  </si>
  <si>
    <t>Accrued Payroll - 401k</t>
  </si>
  <si>
    <t>Accrued Payroll - Other Expenses</t>
  </si>
  <si>
    <t>Loans &amp; Lease Agreements</t>
  </si>
  <si>
    <t>Long-term Loan</t>
  </si>
  <si>
    <t>Lease Agreements</t>
  </si>
  <si>
    <t>Unearned Revenue</t>
  </si>
  <si>
    <t>Membership Dues</t>
  </si>
  <si>
    <t>Special Events Revenue</t>
  </si>
  <si>
    <t>Equity</t>
  </si>
  <si>
    <t>Unrestricted Net Assets</t>
  </si>
  <si>
    <t>Retained Earnings</t>
  </si>
  <si>
    <t>Temporarily Restricted Net Assets</t>
  </si>
  <si>
    <t>Owner's Equity</t>
  </si>
  <si>
    <t>Use Restricted Net Assets</t>
  </si>
  <si>
    <t>Time Restricted Net Assets</t>
  </si>
  <si>
    <t>Direct Contributions</t>
  </si>
  <si>
    <t>Income</t>
  </si>
  <si>
    <t>Other Primary Income</t>
  </si>
  <si>
    <t>Individual Contributions</t>
  </si>
  <si>
    <t>Board Contributions</t>
  </si>
  <si>
    <t>Corporate Contributions</t>
  </si>
  <si>
    <t>Federated Campaigns</t>
  </si>
  <si>
    <t>Affiliates Contributions</t>
  </si>
  <si>
    <t>Nonprofit &amp; Foundation Contributions</t>
  </si>
  <si>
    <t>Legacies &amp; Bequests</t>
  </si>
  <si>
    <t>Donated Goods &amp; Services Revenue</t>
  </si>
  <si>
    <t>In-Kind Professional Services</t>
  </si>
  <si>
    <t>In-Kind Use of Facilities</t>
  </si>
  <si>
    <t>In-Kind Goods</t>
  </si>
  <si>
    <t>Non-Government Grants</t>
  </si>
  <si>
    <t>Grants with Restrictions</t>
  </si>
  <si>
    <t>Government Grants</t>
  </si>
  <si>
    <t>Federal Grants</t>
  </si>
  <si>
    <t>State Grants</t>
  </si>
  <si>
    <t>Local Government Grants</t>
  </si>
  <si>
    <t>Government Contracts/Fees</t>
  </si>
  <si>
    <t>Federal Contracts/Fees</t>
  </si>
  <si>
    <t>State Contracts/Fees</t>
  </si>
  <si>
    <t>Local Government Contracts/Fees</t>
  </si>
  <si>
    <t>Program Sales &amp; Fees</t>
  </si>
  <si>
    <t>Program Service Fees</t>
  </si>
  <si>
    <t>Membership Fees</t>
  </si>
  <si>
    <t>Sponsorships</t>
  </si>
  <si>
    <t>Interest</t>
  </si>
  <si>
    <t xml:space="preserve">Dividends </t>
  </si>
  <si>
    <t>Unrealized Gain(Loss)</t>
  </si>
  <si>
    <t>Realized Gain(Loss)</t>
  </si>
  <si>
    <t>Investment Fees</t>
  </si>
  <si>
    <t>Revenue From Sales</t>
  </si>
  <si>
    <t>Sales of Product Income</t>
  </si>
  <si>
    <t>Non-inventory Sales</t>
  </si>
  <si>
    <t>Inventory Sales</t>
  </si>
  <si>
    <t>Cost of Goods Sold</t>
  </si>
  <si>
    <t>Supplies &amp; Materials - COGS</t>
  </si>
  <si>
    <t>Special Events</t>
  </si>
  <si>
    <t>Non-Gift Revenue</t>
  </si>
  <si>
    <t>Gift Revenue</t>
  </si>
  <si>
    <t>In-Kind Donations</t>
  </si>
  <si>
    <t>In-Kind Expenses</t>
  </si>
  <si>
    <t>Silent Auction Sales</t>
  </si>
  <si>
    <t>Special Events - Direct Costs</t>
  </si>
  <si>
    <t>Facilities</t>
  </si>
  <si>
    <t>Food/Beverage</t>
  </si>
  <si>
    <t>Entertainment</t>
  </si>
  <si>
    <t>Other</t>
  </si>
  <si>
    <t>Misc. Revenue</t>
  </si>
  <si>
    <t>Uncategorized Income</t>
  </si>
  <si>
    <t>Grants &amp; Direct Assistance</t>
  </si>
  <si>
    <t>Expenses</t>
  </si>
  <si>
    <t>Other Miscellaneous Service Cost</t>
  </si>
  <si>
    <t>Grants to Individuals</t>
  </si>
  <si>
    <t>Grants to Domestic Organizations</t>
  </si>
  <si>
    <t>Grants to Foreign Organizations</t>
  </si>
  <si>
    <t>Salaries &amp; Related Expenses</t>
  </si>
  <si>
    <t>Salaries &amp; Wages</t>
  </si>
  <si>
    <t>401k/403b Contributions</t>
  </si>
  <si>
    <t>Employee Benefits</t>
  </si>
  <si>
    <t>Payroll Taxes</t>
  </si>
  <si>
    <t>Payroll Service Fees</t>
  </si>
  <si>
    <t>Paid Time Off</t>
  </si>
  <si>
    <t>Workers Comp</t>
  </si>
  <si>
    <t>Contract Service Expenses</t>
  </si>
  <si>
    <t>Contractors - General</t>
  </si>
  <si>
    <t xml:space="preserve">Accounting </t>
  </si>
  <si>
    <t>Attorney &amp; Legal</t>
  </si>
  <si>
    <t>IT Consultant</t>
  </si>
  <si>
    <t>Marketing Consultant</t>
  </si>
  <si>
    <t>Non-personnel Expenses</t>
  </si>
  <si>
    <t>Supplies</t>
  </si>
  <si>
    <t>Telephone &amp; Internet</t>
  </si>
  <si>
    <t>Postage &amp; Shipping</t>
  </si>
  <si>
    <t>Equipment Rental</t>
  </si>
  <si>
    <t>Software &amp; Hardware &lt; $X,XXX</t>
  </si>
  <si>
    <t>Printing &amp; Copying</t>
  </si>
  <si>
    <t>Subscriptions</t>
  </si>
  <si>
    <t>Facility  Expenses</t>
  </si>
  <si>
    <t>Office &amp; Storage Rent</t>
  </si>
  <si>
    <t>Utilities</t>
  </si>
  <si>
    <t>Repairs &amp; Maintenance</t>
  </si>
  <si>
    <t>Depreciation &amp; Amortization</t>
  </si>
  <si>
    <t>Travel &amp; Conference Expenses</t>
  </si>
  <si>
    <t>Transportation</t>
  </si>
  <si>
    <t>Airfare</t>
  </si>
  <si>
    <t>Meals</t>
  </si>
  <si>
    <t>Hotels &amp; Lodging</t>
  </si>
  <si>
    <t>Conference Registration Fees</t>
  </si>
  <si>
    <t>Other Client Specific Expenses</t>
  </si>
  <si>
    <t>TBD</t>
  </si>
  <si>
    <t>Other Expenses</t>
  </si>
  <si>
    <t xml:space="preserve">Interest Expense </t>
  </si>
  <si>
    <t>Insurance - Non-employee Related</t>
  </si>
  <si>
    <t>Membership Dues - Organization</t>
  </si>
  <si>
    <t>Staff &amp; Volunteer Training</t>
  </si>
  <si>
    <t>Bank Fees</t>
  </si>
  <si>
    <t>Merchant Fees</t>
  </si>
  <si>
    <t>Advertising Expenses</t>
  </si>
  <si>
    <t>Business Taxes &amp; Licensing Fees</t>
  </si>
  <si>
    <t>Uncategorized Expense</t>
  </si>
  <si>
    <t xml:space="preserve">Administrative </t>
  </si>
  <si>
    <t>Location</t>
  </si>
  <si>
    <t>General Location</t>
  </si>
  <si>
    <t>Location 1</t>
  </si>
  <si>
    <t>Location 2</t>
  </si>
  <si>
    <t>Location 3</t>
  </si>
  <si>
    <t>REVENUE</t>
  </si>
  <si>
    <t>EXPENSES</t>
  </si>
  <si>
    <t>EXPERIMENTS</t>
  </si>
  <si>
    <t>GRANTS</t>
  </si>
  <si>
    <t>4010 Individual contributions</t>
  </si>
  <si>
    <t>7010 Grants to individuals</t>
  </si>
  <si>
    <t>110 General Programs</t>
  </si>
  <si>
    <t>Many Grant</t>
  </si>
  <si>
    <t>4015 Board contributions</t>
  </si>
  <si>
    <t>7020 Grants to domestic organizations</t>
  </si>
  <si>
    <t>120 Program 1</t>
  </si>
  <si>
    <t xml:space="preserve">Keizer Perminente </t>
  </si>
  <si>
    <t>4020 Corporate contributions</t>
  </si>
  <si>
    <t>7030 Grants to foreign organizations</t>
  </si>
  <si>
    <t>130 Program 3</t>
  </si>
  <si>
    <t>4030 Sponsorships</t>
  </si>
  <si>
    <t xml:space="preserve">7040 Other Direct Assistance </t>
  </si>
  <si>
    <t>4040 Federated Campaigns</t>
  </si>
  <si>
    <t>7050 Benefits Paid to or for members</t>
  </si>
  <si>
    <t xml:space="preserve">600 Administrative </t>
  </si>
  <si>
    <t>4050 Payments from Affiliates</t>
  </si>
  <si>
    <t/>
  </si>
  <si>
    <t>4070 Legacies &amp; bequests</t>
  </si>
  <si>
    <t>7210 Salaries &amp; Wages</t>
  </si>
  <si>
    <t>701 General Fundraising</t>
  </si>
  <si>
    <t>7220 Workers Comp</t>
  </si>
  <si>
    <t>4110 Donated professional services</t>
  </si>
  <si>
    <t>7230 Disability</t>
  </si>
  <si>
    <t xml:space="preserve">4120 Donated other services </t>
  </si>
  <si>
    <t>7240 403b contributions</t>
  </si>
  <si>
    <t>4120 Donated use of facilities</t>
  </si>
  <si>
    <t>7250 Employee benefits</t>
  </si>
  <si>
    <t>4130 Gifts in kind - goods</t>
  </si>
  <si>
    <t>7260 Payroll taxes</t>
  </si>
  <si>
    <t>4140 Donated Securities</t>
  </si>
  <si>
    <t>7510 Contractors - General</t>
  </si>
  <si>
    <t>4210 Unrestricted Grants</t>
  </si>
  <si>
    <t xml:space="preserve">7520 Accounting </t>
  </si>
  <si>
    <t>4220 Use Restricted Grants</t>
  </si>
  <si>
    <t>7530 Attorney &amp; Legal</t>
  </si>
  <si>
    <t>4230 Time Restricted Grants</t>
  </si>
  <si>
    <t>7540 IT Consultant</t>
  </si>
  <si>
    <t>7550 Marketing Consultant</t>
  </si>
  <si>
    <t>4520 Federal grants</t>
  </si>
  <si>
    <t xml:space="preserve">7570 Donated professional services </t>
  </si>
  <si>
    <t>4530 State grants</t>
  </si>
  <si>
    <t>4540 Local government grants</t>
  </si>
  <si>
    <t>8110 Supplies</t>
  </si>
  <si>
    <t>8120 Donated goods</t>
  </si>
  <si>
    <t>5020 Federal contracts/fees</t>
  </si>
  <si>
    <t xml:space="preserve">8130 Telephone </t>
  </si>
  <si>
    <t>5030 State contracts/fees</t>
  </si>
  <si>
    <t>8140 Postage &amp; shipping</t>
  </si>
  <si>
    <t>5040 Local government contracts/fees</t>
  </si>
  <si>
    <t>8150 Mailing services</t>
  </si>
  <si>
    <t>8150 Software &amp; Hardware</t>
  </si>
  <si>
    <t>5110 Program service fees</t>
  </si>
  <si>
    <t>8160 Office Equip Rentals</t>
  </si>
  <si>
    <t>5120 Membership fees</t>
  </si>
  <si>
    <t>8170 Printing &amp; copying</t>
  </si>
  <si>
    <t>8180 Books, subscriptions, references</t>
  </si>
  <si>
    <t>5310 Interest</t>
  </si>
  <si>
    <t>8190 Internet and Web Subscriptions</t>
  </si>
  <si>
    <t xml:space="preserve">5320 Dividends </t>
  </si>
  <si>
    <t>5330 Unrealized Gain(Loss)</t>
  </si>
  <si>
    <t>8210 Office &amp; Storage Rent</t>
  </si>
  <si>
    <t>5340 Realized Gain(Loss)</t>
  </si>
  <si>
    <t>8220 Utilities</t>
  </si>
  <si>
    <t xml:space="preserve">8290 Donated facilities </t>
  </si>
  <si>
    <t>5410 Non-inventory Sales</t>
  </si>
  <si>
    <t>5420 Inventory Sales</t>
  </si>
  <si>
    <t>8310 Transportation</t>
  </si>
  <si>
    <t>5430 Cost of Inventory Sold</t>
  </si>
  <si>
    <t>8320 Parking</t>
  </si>
  <si>
    <t>5490 Misc revenue</t>
  </si>
  <si>
    <t>8330 Airfare</t>
  </si>
  <si>
    <t>8340 Meals</t>
  </si>
  <si>
    <t>8350 Hotels &amp; Lodging</t>
  </si>
  <si>
    <t>8360 Conference Registration Fees</t>
  </si>
  <si>
    <t xml:space="preserve">8510 Interest expense </t>
  </si>
  <si>
    <t>8520 Insurance - non-employee related</t>
  </si>
  <si>
    <t>8530 Membership dues - organization</t>
  </si>
  <si>
    <t>8540 Staff &amp; Volunteer Training</t>
  </si>
  <si>
    <t>8550 Bank &amp; Merchant fees</t>
  </si>
  <si>
    <t>8560 Depreciation &amp; Amortization</t>
  </si>
  <si>
    <t>8560 Processing fees</t>
  </si>
  <si>
    <t>8570 Advertising expenses</t>
  </si>
  <si>
    <t>8575 Payroll Service Fees</t>
  </si>
  <si>
    <t>8580 Intellectual Property, Royalties, &amp; Licensing Fees</t>
  </si>
  <si>
    <t>8585 State Filing Fees &amp; Sales Tax</t>
  </si>
  <si>
    <t>8590 Other Expenses</t>
  </si>
  <si>
    <t>SAMPLE Foundation</t>
  </si>
  <si>
    <t>Locations</t>
  </si>
  <si>
    <t>Account Number</t>
  </si>
  <si>
    <t>Account Name</t>
  </si>
  <si>
    <t>Inventories</t>
  </si>
  <si>
    <t>Grants without Restrictions</t>
  </si>
  <si>
    <t>Dividends</t>
  </si>
  <si>
    <t>Accounting</t>
  </si>
  <si>
    <t>Facility Expenses</t>
  </si>
  <si>
    <t>Interest Expense</t>
  </si>
  <si>
    <t>Net Assets with Donor Restrictions</t>
  </si>
  <si>
    <t>Donated Goods &amp; Services Expense</t>
  </si>
  <si>
    <t>Other Income</t>
  </si>
  <si>
    <t>Investment Activity</t>
  </si>
  <si>
    <t>Other Program Specific Expenses</t>
  </si>
  <si>
    <t>Revenue</t>
  </si>
  <si>
    <t>Classes</t>
  </si>
  <si>
    <t>Grants/Projects</t>
  </si>
  <si>
    <t>Restricted Grants</t>
  </si>
  <si>
    <t>Investment Account x1234</t>
  </si>
  <si>
    <t>Investment Account x5678</t>
  </si>
  <si>
    <t>Net Assets with Temp Donor Restrictions</t>
  </si>
  <si>
    <t>Net Assets with Permanent Donor Restrictions</t>
  </si>
  <si>
    <t>4. DONATED REVENUE</t>
  </si>
  <si>
    <t>5. EARNED REVENUE</t>
  </si>
  <si>
    <t>7. PERSONNEL-RELATED EXPENSES</t>
  </si>
  <si>
    <t>8. NON-PERSONNEL-RELATED EXPENSES</t>
  </si>
  <si>
    <t>9. OTHER INCOME/EXPENSES</t>
  </si>
  <si>
    <t>2. LIABILITIES</t>
  </si>
  <si>
    <t>3. NET ASSETS</t>
  </si>
  <si>
    <t>1. ASSETS</t>
  </si>
  <si>
    <t>Jitasa Standard COA - LOCATIONS</t>
  </si>
  <si>
    <t>Jitasa Standard COA - PROJECTS</t>
  </si>
  <si>
    <t>Projects</t>
  </si>
  <si>
    <t>EXAMPLE Foundation</t>
  </si>
  <si>
    <t>Merged</t>
  </si>
  <si>
    <t>Deferred Revenue</t>
  </si>
  <si>
    <t>To be Allocated</t>
  </si>
  <si>
    <t>Other Expense</t>
  </si>
  <si>
    <t>Depreciation on Donated Goods</t>
  </si>
  <si>
    <t>PPP Loan Forgiveness</t>
  </si>
  <si>
    <t>Other Miscellaneous Income</t>
  </si>
  <si>
    <t>Food &amp; Refreshments</t>
  </si>
  <si>
    <t>Vehicles</t>
  </si>
  <si>
    <t>Restricted Revenue</t>
  </si>
  <si>
    <t>Restricted Contributions</t>
  </si>
  <si>
    <t>Release from Restrictions</t>
  </si>
  <si>
    <t>Contra revenue account</t>
  </si>
  <si>
    <t xml:space="preserve">Sub-Account Of </t>
  </si>
  <si>
    <t>In-Kind Goods - Expense</t>
  </si>
  <si>
    <t>In-Kind Use of Facilities - Expense</t>
  </si>
  <si>
    <t>In-Kind Professional Services - Expense</t>
  </si>
  <si>
    <t>Net Assets without Donor Restrictions</t>
  </si>
  <si>
    <t>Current Assets</t>
  </si>
  <si>
    <t>Tangible Assets</t>
  </si>
  <si>
    <t>Current Liabilities</t>
  </si>
  <si>
    <t>Supplies Materials - COS</t>
  </si>
  <si>
    <t>Other Investment Income</t>
  </si>
  <si>
    <t>Non Profit Income</t>
  </si>
  <si>
    <t>Owners Equity</t>
  </si>
  <si>
    <t>Cash at Bank and in hand</t>
  </si>
  <si>
    <t>Cash On hand</t>
  </si>
  <si>
    <t>Debtors</t>
  </si>
  <si>
    <t>Investment Other</t>
  </si>
  <si>
    <t>Creditors</t>
  </si>
  <si>
    <t>Cost of sales</t>
  </si>
  <si>
    <t xml:space="preserve">Tithes and Offerings </t>
  </si>
  <si>
    <t>Support</t>
  </si>
  <si>
    <t xml:space="preserve">Missions </t>
  </si>
  <si>
    <t xml:space="preserve">Community Support </t>
  </si>
  <si>
    <t>Donated Securities</t>
  </si>
  <si>
    <t xml:space="preserve">Designated Funds Income </t>
  </si>
  <si>
    <t xml:space="preserve">Create a class; typically if a larger Company or Foundation gives money it's probably for a specific purpose </t>
  </si>
  <si>
    <t>Pledge and Plate</t>
  </si>
  <si>
    <t xml:space="preserve">Examples: Child care charges, Parking lot rental, space rental </t>
  </si>
  <si>
    <t xml:space="preserve">Facility Use Income </t>
  </si>
  <si>
    <t xml:space="preserve">Parking Lot Rental Income </t>
  </si>
  <si>
    <t xml:space="preserve">Facility Rental Income </t>
  </si>
  <si>
    <t xml:space="preserve">Child Care Income </t>
  </si>
  <si>
    <t>Program Registration Fees</t>
  </si>
  <si>
    <t xml:space="preserve">Delete if N/A </t>
  </si>
  <si>
    <t>Gifts to Individuals</t>
  </si>
  <si>
    <t>Gifts &amp; Direct Assistance</t>
  </si>
  <si>
    <t>Benevolence</t>
  </si>
  <si>
    <t xml:space="preserve">Other Direct Assistance </t>
  </si>
  <si>
    <t xml:space="preserve">Housing Allowance </t>
  </si>
  <si>
    <t>Guest Speaker</t>
  </si>
  <si>
    <t>Interns</t>
  </si>
  <si>
    <t xml:space="preserve">Hospitality </t>
  </si>
  <si>
    <t>TBD-1</t>
  </si>
  <si>
    <t>Giving</t>
  </si>
  <si>
    <t xml:space="preserve">Worship </t>
  </si>
  <si>
    <t>General</t>
  </si>
  <si>
    <t>Music</t>
  </si>
  <si>
    <t xml:space="preserve">Sunday </t>
  </si>
  <si>
    <t xml:space="preserve">Mission </t>
  </si>
  <si>
    <t xml:space="preserve">Ministry </t>
  </si>
  <si>
    <t>Mens</t>
  </si>
  <si>
    <t>Womens</t>
  </si>
  <si>
    <t xml:space="preserve">Childrens </t>
  </si>
  <si>
    <t xml:space="preserve">Designated Funds </t>
  </si>
  <si>
    <t>Jitasa Church COA - CLASSES</t>
  </si>
  <si>
    <t>Jitasa Standard Church Unified Chart of Accounts</t>
  </si>
  <si>
    <t>Discipleship/Community/Outreach</t>
  </si>
  <si>
    <t>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</si>
</sst>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-&quot;£&quot;* #,##0.00_-;\-&quot;£&quot;* #,##0.00_-;_-&quot;£&quot;* &quot;-&quot;??_-;_-@_-"/>
  </numFmts>
  <fonts count="3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name val="Lucida Sans Unicode"/>
      <family val="2"/>
    </font>
    <font>
      <b/>
      <sz val="26"/>
      <name val="Lucida Sans Unicode"/>
      <family val="2"/>
    </font>
    <font>
      <b/>
      <sz val="12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u/>
      <sz val="8.8000000000000007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6"/>
      <color theme="1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i/>
      <sz val="10"/>
      <color rgb="FFFF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1">
    <xf numFmtId="0" fontId="0" fillId="0" borderId="0"/>
    <xf numFmtId="0" fontId="5" fillId="0" borderId="0"/>
    <xf numFmtId="0" fontId="3" fillId="0" borderId="0"/>
    <xf numFmtId="44" fontId="4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  <xf numFmtId="0" fontId="15" fillId="0" borderId="23" applyNumberFormat="0" applyFill="0" applyAlignment="0" applyProtection="0"/>
    <xf numFmtId="0" fontId="16" fillId="0" borderId="24" applyNumberFormat="0" applyFill="0" applyAlignment="0" applyProtection="0"/>
    <xf numFmtId="0" fontId="17" fillId="0" borderId="25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7" borderId="26" applyNumberFormat="0" applyAlignment="0" applyProtection="0"/>
    <xf numFmtId="0" fontId="21" fillId="8" borderId="27" applyNumberFormat="0" applyAlignment="0" applyProtection="0"/>
    <xf numFmtId="0" fontId="22" fillId="8" borderId="26" applyNumberFormat="0" applyAlignment="0" applyProtection="0"/>
    <xf numFmtId="0" fontId="23" fillId="0" borderId="28" applyNumberFormat="0" applyFill="0" applyAlignment="0" applyProtection="0"/>
    <xf numFmtId="0" fontId="24" fillId="9" borderId="29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1" applyNumberFormat="0" applyFill="0" applyAlignment="0" applyProtection="0"/>
    <xf numFmtId="0" fontId="2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10" borderId="30" applyNumberFormat="0" applyFont="0" applyAlignment="0" applyProtection="0"/>
    <xf numFmtId="0" fontId="1" fillId="10" borderId="30" applyNumberFormat="0" applyFont="0" applyAlignment="0" applyProtection="0"/>
    <xf numFmtId="0" fontId="1" fillId="10" borderId="30" applyNumberFormat="0" applyFont="0" applyAlignment="0" applyProtection="0"/>
    <xf numFmtId="0" fontId="29" fillId="10" borderId="30" applyNumberFormat="0" applyFont="0" applyAlignment="0" applyProtection="0"/>
    <xf numFmtId="0" fontId="1" fillId="10" borderId="30" applyNumberFormat="0" applyFont="0" applyAlignment="0" applyProtection="0"/>
    <xf numFmtId="0" fontId="29" fillId="10" borderId="30" applyNumberFormat="0" applyFont="0" applyAlignment="0" applyProtection="0"/>
    <xf numFmtId="0" fontId="1" fillId="10" borderId="30" applyNumberFormat="0" applyFont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1" fillId="0" borderId="0"/>
    <xf numFmtId="44" fontId="4" fillId="0" borderId="0" applyFont="0" applyFill="0" applyBorder="0" applyAlignment="0" applyProtection="0"/>
    <xf numFmtId="0" fontId="4" fillId="0" borderId="0"/>
  </cellStyleXfs>
  <cellXfs count="78">
    <xf numFmtId="0" fontId="0" fillId="0" borderId="0" xfId="0"/>
    <xf numFmtId="0" fontId="6" fillId="0" borderId="0" xfId="1" applyFont="1"/>
    <xf numFmtId="0" fontId="8" fillId="0" borderId="0" xfId="1" applyFont="1"/>
    <xf numFmtId="0" fontId="8" fillId="0" borderId="0" xfId="1" applyFont="1" applyAlignment="1">
      <alignment wrapText="1"/>
    </xf>
    <xf numFmtId="0" fontId="9" fillId="0" borderId="4" xfId="1" applyFont="1" applyBorder="1"/>
    <xf numFmtId="0" fontId="9" fillId="0" borderId="3" xfId="1" applyFont="1" applyBorder="1" applyAlignment="1">
      <alignment horizontal="left"/>
    </xf>
    <xf numFmtId="0" fontId="9" fillId="0" borderId="8" xfId="1" applyFont="1" applyBorder="1" applyAlignment="1">
      <alignment horizontal="left"/>
    </xf>
    <xf numFmtId="0" fontId="9" fillId="0" borderId="7" xfId="1" applyFont="1" applyBorder="1"/>
    <xf numFmtId="0" fontId="9" fillId="0" borderId="1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11" fillId="3" borderId="20" xfId="1" applyFont="1" applyFill="1" applyBorder="1" applyAlignment="1">
      <alignment horizontal="center"/>
    </xf>
    <xf numFmtId="0" fontId="9" fillId="0" borderId="0" xfId="1" applyFont="1" applyAlignment="1">
      <alignment horizontal="center"/>
    </xf>
    <xf numFmtId="0" fontId="9" fillId="0" borderId="7" xfId="1" applyFont="1" applyBorder="1" applyAlignment="1">
      <alignment horizontal="left" indent="2"/>
    </xf>
    <xf numFmtId="0" fontId="9" fillId="2" borderId="16" xfId="1" applyFont="1" applyFill="1" applyBorder="1" applyAlignment="1">
      <alignment horizontal="center" wrapText="1"/>
    </xf>
    <xf numFmtId="0" fontId="9" fillId="0" borderId="3" xfId="1" applyFont="1" applyBorder="1" applyAlignment="1">
      <alignment horizontal="right"/>
    </xf>
    <xf numFmtId="0" fontId="10" fillId="0" borderId="0" xfId="1" applyFont="1"/>
    <xf numFmtId="0" fontId="10" fillId="0" borderId="0" xfId="1" applyFont="1" applyAlignment="1">
      <alignment horizontal="right"/>
    </xf>
    <xf numFmtId="0" fontId="9" fillId="2" borderId="20" xfId="1" applyFont="1" applyFill="1" applyBorder="1" applyAlignment="1">
      <alignment horizontal="center" wrapText="1"/>
    </xf>
    <xf numFmtId="0" fontId="9" fillId="0" borderId="14" xfId="1" applyFont="1" applyBorder="1" applyAlignment="1">
      <alignment horizontal="left" wrapText="1"/>
    </xf>
    <xf numFmtId="0" fontId="9" fillId="0" borderId="5" xfId="1" applyFont="1" applyBorder="1" applyAlignment="1">
      <alignment horizontal="left" wrapText="1"/>
    </xf>
    <xf numFmtId="0" fontId="9" fillId="0" borderId="13" xfId="1" applyFont="1" applyBorder="1" applyAlignment="1">
      <alignment horizontal="left" wrapText="1"/>
    </xf>
    <xf numFmtId="0" fontId="9" fillId="0" borderId="13" xfId="1" applyFont="1" applyBorder="1"/>
    <xf numFmtId="0" fontId="9" fillId="0" borderId="10" xfId="1" applyFont="1" applyBorder="1" applyAlignment="1">
      <alignment horizontal="left" indent="1"/>
    </xf>
    <xf numFmtId="0" fontId="0" fillId="0" borderId="1" xfId="0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2" fillId="0" borderId="0" xfId="0" applyFont="1" applyProtection="1">
      <protection locked="0"/>
    </xf>
    <xf numFmtId="0" fontId="9" fillId="0" borderId="11" xfId="1" applyFont="1" applyBorder="1"/>
    <xf numFmtId="0" fontId="11" fillId="2" borderId="17" xfId="1" applyFont="1" applyFill="1" applyBorder="1" applyAlignment="1">
      <alignment horizontal="center" wrapText="1"/>
    </xf>
    <xf numFmtId="0" fontId="9" fillId="0" borderId="3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11" fillId="2" borderId="20" xfId="1" applyFont="1" applyFill="1" applyBorder="1" applyAlignment="1">
      <alignment horizontal="center" wrapText="1"/>
    </xf>
    <xf numFmtId="0" fontId="9" fillId="0" borderId="7" xfId="1" applyFont="1" applyBorder="1" applyAlignment="1">
      <alignment horizontal="left" indent="1"/>
    </xf>
    <xf numFmtId="0" fontId="9" fillId="0" borderId="11" xfId="1" applyFont="1" applyBorder="1" applyAlignment="1">
      <alignment horizontal="center"/>
    </xf>
    <xf numFmtId="0" fontId="7" fillId="2" borderId="20" xfId="1" applyFont="1" applyFill="1" applyBorder="1" applyAlignment="1">
      <alignment horizontal="center"/>
    </xf>
    <xf numFmtId="0" fontId="5" fillId="0" borderId="14" xfId="1" applyBorder="1" applyAlignment="1"/>
    <xf numFmtId="0" fontId="5" fillId="0" borderId="15" xfId="1" applyBorder="1" applyAlignment="1"/>
    <xf numFmtId="0" fontId="5" fillId="0" borderId="14" xfId="1" applyBorder="1" applyAlignment="1">
      <alignment horizontal="center"/>
    </xf>
    <xf numFmtId="44" fontId="14" fillId="2" borderId="20" xfId="1" applyNumberFormat="1" applyFont="1" applyFill="1" applyBorder="1" applyAlignment="1">
      <alignment horizontal="center" wrapText="1"/>
    </xf>
    <xf numFmtId="0" fontId="35" fillId="36" borderId="6" xfId="1" applyFont="1" applyFill="1" applyBorder="1" applyAlignment="1">
      <alignment horizontal="left"/>
    </xf>
    <xf numFmtId="0" fontId="8" fillId="0" borderId="6" xfId="1" applyFont="1" applyBorder="1" applyAlignment="1">
      <alignment horizontal="left"/>
    </xf>
    <xf numFmtId="0" fontId="8" fillId="0" borderId="0" xfId="1" applyFont="1" applyFill="1" applyBorder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1" applyFont="1" applyFill="1"/>
    <xf numFmtId="0" fontId="11" fillId="35" borderId="33" xfId="39" applyFont="1" applyFill="1" applyBorder="1" applyAlignment="1">
      <alignment horizontal="center"/>
    </xf>
    <xf numFmtId="0" fontId="11" fillId="35" borderId="6" xfId="39" applyFont="1" applyFill="1" applyBorder="1" applyAlignment="1">
      <alignment horizontal="center"/>
    </xf>
    <xf numFmtId="0" fontId="35" fillId="36" borderId="6" xfId="39" applyFont="1" applyFill="1" applyBorder="1" applyAlignment="1">
      <alignment horizontal="left"/>
    </xf>
    <xf numFmtId="0" fontId="9" fillId="0" borderId="6" xfId="39" applyFont="1" applyBorder="1" applyAlignment="1">
      <alignment horizontal="left"/>
    </xf>
    <xf numFmtId="0" fontId="9" fillId="0" borderId="6" xfId="39" applyFont="1" applyFill="1" applyBorder="1" applyAlignment="1">
      <alignment horizontal="left"/>
    </xf>
    <xf numFmtId="0" fontId="9" fillId="0" borderId="6" xfId="39" applyFont="1" applyBorder="1" applyAlignment="1" applyProtection="1">
      <alignment horizontal="left"/>
      <protection locked="0"/>
    </xf>
    <xf numFmtId="0" fontId="36" fillId="0" borderId="0" xfId="1" applyFont="1"/>
    <xf numFmtId="0" fontId="9" fillId="0" borderId="12" xfId="1" applyFont="1" applyBorder="1" applyAlignment="1">
      <alignment horizontal="center"/>
    </xf>
    <xf numFmtId="0" fontId="9" fillId="0" borderId="12" xfId="1" applyFont="1" applyBorder="1" applyAlignment="1">
      <alignment horizontal="left"/>
    </xf>
    <xf numFmtId="0" fontId="9" fillId="0" borderId="4" xfId="1" applyFont="1" applyBorder="1" applyAlignment="1">
      <alignment horizontal="left" indent="2"/>
    </xf>
    <xf numFmtId="0" fontId="9" fillId="0" borderId="4" xfId="1" applyFont="1" applyBorder="1" applyAlignment="1">
      <alignment horizontal="left"/>
    </xf>
    <xf numFmtId="0" fontId="9" fillId="0" borderId="0" xfId="1" applyFont="1"/>
    <xf numFmtId="0" fontId="9" fillId="0" borderId="0" xfId="1" applyFont="1" applyAlignment="1">
      <alignment horizontal="right"/>
    </xf>
    <xf numFmtId="0" fontId="9" fillId="0" borderId="7" xfId="1" applyFont="1" applyBorder="1" applyAlignment="1"/>
    <xf numFmtId="0" fontId="13" fillId="0" borderId="0" xfId="0" applyFont="1" applyAlignment="1">
      <alignment horizontal="center"/>
    </xf>
    <xf numFmtId="0" fontId="7" fillId="0" borderId="22" xfId="1" applyFont="1" applyFill="1" applyBorder="1" applyAlignment="1">
      <alignment horizontal="center"/>
    </xf>
    <xf numFmtId="0" fontId="7" fillId="0" borderId="15" xfId="1" applyFont="1" applyFill="1" applyBorder="1" applyAlignment="1">
      <alignment horizontal="center"/>
    </xf>
    <xf numFmtId="0" fontId="7" fillId="0" borderId="34" xfId="1" applyFont="1" applyFill="1" applyBorder="1" applyAlignment="1">
      <alignment horizontal="center"/>
    </xf>
    <xf numFmtId="0" fontId="7" fillId="0" borderId="2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34" fillId="2" borderId="4" xfId="1" applyFont="1" applyFill="1" applyBorder="1" applyAlignment="1">
      <alignment horizontal="center"/>
    </xf>
    <xf numFmtId="0" fontId="34" fillId="2" borderId="32" xfId="1" applyFont="1" applyFill="1" applyBorder="1" applyAlignment="1">
      <alignment horizontal="center"/>
    </xf>
    <xf numFmtId="0" fontId="34" fillId="2" borderId="19" xfId="1" applyFont="1" applyFill="1" applyBorder="1" applyAlignment="1">
      <alignment horizontal="center"/>
    </xf>
    <xf numFmtId="0" fontId="34" fillId="37" borderId="4" xfId="1" applyFont="1" applyFill="1" applyBorder="1" applyAlignment="1">
      <alignment horizontal="center"/>
    </xf>
    <xf numFmtId="0" fontId="34" fillId="37" borderId="32" xfId="1" applyFont="1" applyFill="1" applyBorder="1" applyAlignment="1">
      <alignment horizontal="center"/>
    </xf>
    <xf numFmtId="0" fontId="34" fillId="37" borderId="19" xfId="1" applyFont="1" applyFill="1" applyBorder="1" applyAlignment="1">
      <alignment horizontal="center"/>
    </xf>
    <xf numFmtId="0" fontId="11" fillId="0" borderId="0" xfId="1" applyFont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3" fillId="0" borderId="2" xfId="1" applyFont="1" applyBorder="1" applyAlignment="1">
      <alignment horizontal="center" vertical="center"/>
    </xf>
  </cellXfs>
  <cellStyles count="71">
    <cellStyle name="20% - Accent1" xfId="22" builtinId="30" customBuiltin="1"/>
    <cellStyle name="20% - Accent2" xfId="25" builtinId="34" customBuiltin="1"/>
    <cellStyle name="20% - Accent3" xfId="28" builtinId="38" customBuiltin="1"/>
    <cellStyle name="20% - Accent4" xfId="31" builtinId="42" customBuiltin="1"/>
    <cellStyle name="20% - Accent5" xfId="34" builtinId="46" customBuiltin="1"/>
    <cellStyle name="20% - Accent6" xfId="37" builtinId="50" customBuiltin="1"/>
    <cellStyle name="40% - Accent1" xfId="23" builtinId="31" customBuiltin="1"/>
    <cellStyle name="40% - Accent2" xfId="26" builtinId="35" customBuiltin="1"/>
    <cellStyle name="40% - Accent3" xfId="29" builtinId="39" customBuiltin="1"/>
    <cellStyle name="40% - Accent4" xfId="32" builtinId="43" customBuiltin="1"/>
    <cellStyle name="40% - Accent5" xfId="35" builtinId="47" customBuiltin="1"/>
    <cellStyle name="40% - Accent6" xfId="38" builtinId="51" customBuiltin="1"/>
    <cellStyle name="60% - Accent1 2" xfId="40" xr:uid="{CC28A282-51FE-4681-A03B-596968D414B7}"/>
    <cellStyle name="60% - Accent2 2" xfId="41" xr:uid="{0D12B951-7E84-4EF2-95D5-0C005B607C1B}"/>
    <cellStyle name="60% - Accent3 2" xfId="42" xr:uid="{A56F8D29-7158-464C-A6A5-9FA0AAAB1BEE}"/>
    <cellStyle name="60% - Accent4 2" xfId="43" xr:uid="{8C00EFF2-06C8-489D-ABAA-AD9AA8359402}"/>
    <cellStyle name="60% - Accent5 2" xfId="44" xr:uid="{4FF1B9EE-1DDF-498B-B663-37AC33D2137E}"/>
    <cellStyle name="60% - Accent6 2" xfId="45" xr:uid="{DE57AF24-7297-4BE2-8AC5-84A65ABF8AEF}"/>
    <cellStyle name="Accent1" xfId="21" builtinId="29" customBuiltin="1"/>
    <cellStyle name="Accent2" xfId="24" builtinId="33" customBuiltin="1"/>
    <cellStyle name="Accent3" xfId="27" builtinId="37" customBuiltin="1"/>
    <cellStyle name="Accent4" xfId="30" builtinId="41" customBuiltin="1"/>
    <cellStyle name="Accent5" xfId="33" builtinId="45" customBuiltin="1"/>
    <cellStyle name="Accent6" xfId="36" builtinId="49" customBuiltin="1"/>
    <cellStyle name="Bad" xfId="12" builtinId="27" customBuiltin="1"/>
    <cellStyle name="Calculation" xfId="15" builtinId="22" customBuiltin="1"/>
    <cellStyle name="Check Cell" xfId="17" builtinId="23" customBuiltin="1"/>
    <cellStyle name="Comma 2" xfId="46" xr:uid="{399D6ED9-D519-4B40-B5AA-BCCC1D9F25DE}"/>
    <cellStyle name="Comma 2 2" xfId="47" xr:uid="{CA110267-A4BA-412B-9A7F-B26CC35413DE}"/>
    <cellStyle name="Currency 2" xfId="3" xr:uid="{00000000-0005-0000-0000-000000000000}"/>
    <cellStyle name="Currency 2 2" xfId="49" xr:uid="{3A691026-C162-4385-B20C-B082F1B34A95}"/>
    <cellStyle name="Currency 2 3" xfId="50" xr:uid="{97D6C243-67E1-4034-B230-CF6CEF1C96A2}"/>
    <cellStyle name="Currency 2 4" xfId="69" xr:uid="{752FAF26-C9D9-4985-806F-55873D1AF3EC}"/>
    <cellStyle name="Currency 2 5" xfId="48" xr:uid="{B881A730-8165-4924-88B0-F30ECA570F85}"/>
    <cellStyle name="Explanatory Text" xfId="19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1" xr:uid="{842FD7C6-430B-452A-9EC0-306A2B41DB89}"/>
    <cellStyle name="Hyperlink 3" xfId="52" xr:uid="{AD317BE1-7D91-4452-A3A1-593385DB09A8}"/>
    <cellStyle name="Input" xfId="13" builtinId="20" customBuiltin="1"/>
    <cellStyle name="Linked Cell" xfId="16" builtinId="24" customBuiltin="1"/>
    <cellStyle name="Neutral 2" xfId="53" xr:uid="{50BD54CC-3B01-42D7-8452-0B7EB1F80F48}"/>
    <cellStyle name="Normal" xfId="0" builtinId="0"/>
    <cellStyle name="Normal 2" xfId="1" xr:uid="{00000000-0005-0000-0000-000002000000}"/>
    <cellStyle name="Normal 2 2" xfId="5" xr:uid="{162F4CD9-7508-4990-A5F3-787788C20E2C}"/>
    <cellStyle name="Normal 2 3" xfId="54" xr:uid="{AB0465B7-AD40-4A15-B4FC-E82267F5C741}"/>
    <cellStyle name="Normal 3" xfId="2" xr:uid="{00000000-0005-0000-0000-000003000000}"/>
    <cellStyle name="Normal 3 2" xfId="56" xr:uid="{C0821453-B560-4A4B-8100-44C061A1F937}"/>
    <cellStyle name="Normal 3 3" xfId="68" xr:uid="{9908AF31-CF40-4FCC-A852-AFE060A612B2}"/>
    <cellStyle name="Normal 3 4" xfId="55" xr:uid="{0BF199FA-6731-43D4-9F89-53FA76B97D2E}"/>
    <cellStyle name="Normal 4" xfId="6" xr:uid="{9700E8BA-3563-4D40-8D4F-A76208711C5A}"/>
    <cellStyle name="Normal 4 2" xfId="57" xr:uid="{1B50C87C-2BF6-48D5-A179-A8415217B298}"/>
    <cellStyle name="Normal 5" xfId="4" xr:uid="{00000000-0005-0000-0000-000004000000}"/>
    <cellStyle name="Normal 5 2" xfId="70" xr:uid="{11C867B5-E4E4-43A8-92D5-35C0131A4F50}"/>
    <cellStyle name="Normal 5 3" xfId="58" xr:uid="{1D73E783-8485-4110-8152-C67027D2891A}"/>
    <cellStyle name="Normal 6" xfId="67" xr:uid="{0D4E9B50-0CC9-4406-82E1-5FB931C768A1}"/>
    <cellStyle name="Normal 7" xfId="39" xr:uid="{2A541F00-297A-4626-A213-BBD5FBD3BCAE}"/>
    <cellStyle name="Note 2" xfId="60" xr:uid="{22F3365E-E382-46FD-B529-266804A87D35}"/>
    <cellStyle name="Note 2 2" xfId="61" xr:uid="{3A12BDEE-A850-40F8-89DA-96526A8FB655}"/>
    <cellStyle name="Note 2 3" xfId="62" xr:uid="{287F7A8E-7140-4228-9865-670B7640E839}"/>
    <cellStyle name="Note 3" xfId="63" xr:uid="{1CB381FF-1177-451F-A671-DF76B7471E9F}"/>
    <cellStyle name="Note 4" xfId="64" xr:uid="{20580DA4-1AEC-488A-ADD6-6AB55A6D161D}"/>
    <cellStyle name="Note 5" xfId="65" xr:uid="{C20B7E66-0A6E-42B5-91F6-CB1241D91A9D}"/>
    <cellStyle name="Note 6" xfId="59" xr:uid="{1CAAB750-3FE4-401A-9005-9C4D24D24A01}"/>
    <cellStyle name="Output" xfId="14" builtinId="21" customBuiltin="1"/>
    <cellStyle name="Title 2" xfId="66" xr:uid="{08AACC22-89B1-4D55-BE52-8315AEB62DD1}"/>
    <cellStyle name="Total" xfId="20" builtinId="25" customBuiltin="1"/>
    <cellStyle name="Warning Text" xfId="18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000"/>
      <color rgb="FF6927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9525</xdr:rowOff>
    </xdr:from>
    <xdr:to>
      <xdr:col>3</xdr:col>
      <xdr:colOff>342900</xdr:colOff>
      <xdr:row>5</xdr:row>
      <xdr:rowOff>6484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D41AC3-D587-4F1F-9B69-E87E81009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00025"/>
          <a:ext cx="1438275" cy="1197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19050</xdr:rowOff>
    </xdr:from>
    <xdr:to>
      <xdr:col>0</xdr:col>
      <xdr:colOff>1301750</xdr:colOff>
      <xdr:row>2</xdr:row>
      <xdr:rowOff>107061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7C7E85-7C50-E6A6-735E-9A8FCDED0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00" y="19050"/>
          <a:ext cx="936625" cy="7134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57150</xdr:colOff>
      <xdr:row>3</xdr:row>
      <xdr:rowOff>111618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46819F-6E72-4385-BAF6-C8088217F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781050" cy="5973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19739</xdr:colOff>
      <xdr:row>0</xdr:row>
      <xdr:rowOff>19740</xdr:rowOff>
    </xdr:from>
    <xdr:to>
      <xdr:col>2</xdr:col>
      <xdr:colOff>95215</xdr:colOff>
      <xdr:row>2</xdr:row>
      <xdr:rowOff>104499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816B5D-1910-4E91-A51D-E732DAE7B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935" y="19740"/>
          <a:ext cx="812628" cy="6180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46520</xdr:colOff>
      <xdr:row>0</xdr:row>
      <xdr:rowOff>0</xdr:rowOff>
    </xdr:from>
    <xdr:to>
      <xdr:col>2</xdr:col>
      <xdr:colOff>182217</xdr:colOff>
      <xdr:row>2</xdr:row>
      <xdr:rowOff>131858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E32AD1-2001-41AB-912D-514B8F87F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16" y="0"/>
          <a:ext cx="872849" cy="6619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ndependents\Team%20Singapore\Alex\San%20Joaquin%20Pride%20Center\Client%20Information\Onboarding\SJPC%20-%20Kickoff%20Call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hared%20With%20Me\B&amp;A\IND%20-%20Tahiti\Warrior2Warrior\4%20Onboarding%20&amp;%20Client%20Info\Onboarding%20Docs\W2W%20Onboard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hared%20With%20Me\Books%20&amp;%20Accounting\IND%20-%20Tahiti\0%20Tahiti%20Boise%20Shared%20Folder\Onboarding\Onboarding%20REVISED%20templa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ly.richelderfer/Desktop/Onboarding%20Doc%20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"/>
      <sheetName val="Kickoff I"/>
      <sheetName val="Kickoff II"/>
      <sheetName val="COA I"/>
      <sheetName val="COA II - do not use"/>
      <sheetName val="COA II (2)"/>
      <sheetName val="COA III"/>
      <sheetName val="COA IV"/>
      <sheetName val="Books &amp; Accounting "/>
      <sheetName val="Historical Data"/>
      <sheetName val="Onboarding Complete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D2" t="str">
            <v xml:space="preserve">High </v>
          </cell>
        </row>
        <row r="3">
          <cell r="D3" t="str">
            <v>Medium</v>
          </cell>
        </row>
        <row r="4">
          <cell r="D4" t="str">
            <v>Low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"/>
      <sheetName val="Kickoff I"/>
      <sheetName val="Kickoff II"/>
      <sheetName val="Kickoff III"/>
      <sheetName val="COA I"/>
      <sheetName val="COA II"/>
      <sheetName val="COA III"/>
      <sheetName val="Bookkeeping Checklist"/>
      <sheetName val="Historical Data"/>
      <sheetName val="Bookkeeping"/>
      <sheetName val="Onboarding Complete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 t="str">
            <v>As Needed</v>
          </cell>
          <cell r="D2" t="str">
            <v xml:space="preserve">High </v>
          </cell>
          <cell r="F2" t="str">
            <v>Completed</v>
          </cell>
        </row>
        <row r="3">
          <cell r="B3" t="str">
            <v xml:space="preserve">Daily </v>
          </cell>
          <cell r="D3" t="str">
            <v>Medium</v>
          </cell>
          <cell r="F3" t="str">
            <v>In Progress</v>
          </cell>
        </row>
        <row r="4">
          <cell r="B4" t="str">
            <v>Weekly</v>
          </cell>
          <cell r="D4" t="str">
            <v>Low</v>
          </cell>
          <cell r="F4" t="str">
            <v>Not Started</v>
          </cell>
        </row>
        <row r="5">
          <cell r="B5" t="str">
            <v>Monthly</v>
          </cell>
          <cell r="F5" t="str">
            <v>Waiting on Schedule</v>
          </cell>
        </row>
        <row r="6">
          <cell r="B6" t="str">
            <v>Quarterly</v>
          </cell>
        </row>
        <row r="7">
          <cell r="B7" t="str">
            <v>Annually</v>
          </cell>
        </row>
        <row r="8">
          <cell r="B8" t="str">
            <v xml:space="preserve">Bi Weekly </v>
          </cell>
        </row>
        <row r="9">
          <cell r="B9" t="str">
            <v>Bi Monthly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"/>
      <sheetName val="Kickoff I"/>
      <sheetName val="Kickoff II"/>
      <sheetName val="Kickoff III"/>
      <sheetName val="COA I"/>
      <sheetName val="COA II"/>
      <sheetName val="COA III"/>
      <sheetName val="Bookkeeping Checklist"/>
      <sheetName val="Historical Data"/>
      <sheetName val="Bookkeeping"/>
      <sheetName val="Onboarding Complete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 t="str">
            <v>As Needed</v>
          </cell>
          <cell r="D2" t="str">
            <v xml:space="preserve">High </v>
          </cell>
          <cell r="F2" t="str">
            <v>Completed</v>
          </cell>
        </row>
        <row r="3">
          <cell r="B3" t="str">
            <v xml:space="preserve">Daily </v>
          </cell>
          <cell r="D3" t="str">
            <v>Medium</v>
          </cell>
          <cell r="F3" t="str">
            <v>In Progress</v>
          </cell>
        </row>
        <row r="4">
          <cell r="B4" t="str">
            <v>Weekly</v>
          </cell>
          <cell r="D4" t="str">
            <v>Low</v>
          </cell>
          <cell r="F4" t="str">
            <v>Not Started</v>
          </cell>
        </row>
        <row r="5">
          <cell r="B5" t="str">
            <v>Monthly</v>
          </cell>
          <cell r="F5" t="str">
            <v>Waiting on Schedule</v>
          </cell>
        </row>
        <row r="6">
          <cell r="B6" t="str">
            <v>Quarterly</v>
          </cell>
        </row>
        <row r="7">
          <cell r="B7" t="str">
            <v>Annually</v>
          </cell>
        </row>
        <row r="8">
          <cell r="B8" t="str">
            <v xml:space="preserve">Bi Weekly </v>
          </cell>
        </row>
        <row r="9">
          <cell r="B9" t="str">
            <v>Bi Monthly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"/>
      <sheetName val="Kickoff I"/>
      <sheetName val="Kickoff II"/>
      <sheetName val="Kickoff III"/>
      <sheetName val="Sheet1"/>
      <sheetName val="Kickoff I Revised"/>
      <sheetName val="Kickoff II Revised"/>
      <sheetName val="Kickoff III (2)"/>
      <sheetName val="COA I"/>
      <sheetName val="Bookkeeping Checklist"/>
      <sheetName val="Historical Data"/>
      <sheetName val="Bookkeeping"/>
      <sheetName val="Onboarding Complete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As Needed</v>
          </cell>
          <cell r="D2" t="str">
            <v xml:space="preserve">High </v>
          </cell>
          <cell r="F2" t="str">
            <v>Completed</v>
          </cell>
        </row>
        <row r="3">
          <cell r="B3" t="str">
            <v xml:space="preserve">Daily </v>
          </cell>
          <cell r="D3" t="str">
            <v>Medium</v>
          </cell>
          <cell r="F3" t="str">
            <v>In Progress</v>
          </cell>
        </row>
        <row r="4">
          <cell r="B4" t="str">
            <v>Weekly</v>
          </cell>
          <cell r="D4" t="str">
            <v>Low</v>
          </cell>
          <cell r="F4" t="str">
            <v>Not Started</v>
          </cell>
        </row>
        <row r="5">
          <cell r="B5" t="str">
            <v>Monthly</v>
          </cell>
          <cell r="F5" t="str">
            <v>Waiting on Schedule</v>
          </cell>
        </row>
        <row r="6">
          <cell r="B6" t="str">
            <v>Quarterly</v>
          </cell>
        </row>
        <row r="7">
          <cell r="B7" t="str">
            <v>Annually</v>
          </cell>
        </row>
        <row r="8">
          <cell r="B8" t="str">
            <v xml:space="preserve">Bi Weekly </v>
          </cell>
        </row>
        <row r="9">
          <cell r="B9" t="str">
            <v>Bi Monthly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showGridLines="0" workbookViewId="0">
      <selection activeCell="E10" sqref="E10"/>
    </sheetView>
  </sheetViews>
  <sheetFormatPr defaultColWidth="9.453125" defaultRowHeight="14.5" x14ac:dyDescent="0.35"/>
  <sheetData>
    <row r="1" spans="1:14" x14ac:dyDescent="0.3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3" x14ac:dyDescent="0.65">
      <c r="A3" s="24"/>
      <c r="B3" s="24"/>
      <c r="D3" s="25"/>
      <c r="E3" s="25"/>
      <c r="F3" s="25"/>
      <c r="G3" s="25"/>
      <c r="H3" s="25"/>
      <c r="I3" s="25"/>
      <c r="J3" s="24"/>
      <c r="K3" s="24"/>
      <c r="L3" s="24"/>
      <c r="M3" s="24"/>
      <c r="N3" s="24"/>
    </row>
    <row r="4" spans="1:14" ht="33" x14ac:dyDescent="0.65">
      <c r="A4" s="24"/>
      <c r="B4" s="24"/>
      <c r="C4" s="25"/>
      <c r="D4" s="25"/>
      <c r="E4" s="60" t="s">
        <v>0</v>
      </c>
      <c r="F4" s="60"/>
      <c r="G4" s="60"/>
      <c r="H4" s="60"/>
      <c r="I4" s="60"/>
      <c r="J4" s="60"/>
      <c r="K4" s="24"/>
      <c r="L4" s="24"/>
      <c r="M4" s="24"/>
      <c r="N4" s="24"/>
    </row>
    <row r="5" spans="1:14" x14ac:dyDescent="0.35">
      <c r="A5" s="24"/>
      <c r="B5" s="24"/>
      <c r="C5" s="24"/>
      <c r="D5" s="24"/>
      <c r="E5" s="60"/>
      <c r="F5" s="60"/>
      <c r="G5" s="60"/>
      <c r="H5" s="60"/>
      <c r="I5" s="60"/>
      <c r="J5" s="60"/>
      <c r="K5" s="24"/>
      <c r="L5" s="24"/>
      <c r="M5" s="24"/>
      <c r="N5" s="24"/>
    </row>
    <row r="6" spans="1:14" x14ac:dyDescent="0.3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x14ac:dyDescent="0.3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x14ac:dyDescent="0.35">
      <c r="A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x14ac:dyDescent="0.3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x14ac:dyDescent="0.35">
      <c r="A10" s="24"/>
      <c r="B10" s="24"/>
      <c r="C10" s="24"/>
      <c r="D10" s="24"/>
      <c r="E10" s="24" t="s">
        <v>1</v>
      </c>
      <c r="F10" s="24"/>
      <c r="G10" s="24"/>
      <c r="H10" s="24"/>
      <c r="I10" s="24"/>
      <c r="J10" s="24"/>
      <c r="K10" s="24"/>
      <c r="L10" s="24"/>
      <c r="M10" s="24"/>
      <c r="N10" s="24"/>
    </row>
    <row r="11" spans="1:14" x14ac:dyDescent="0.3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4" x14ac:dyDescent="0.3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x14ac:dyDescent="0.3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x14ac:dyDescent="0.3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x14ac:dyDescent="0.3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x14ac:dyDescent="0.3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x14ac:dyDescent="0.3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4"/>
    </row>
    <row r="18" spans="1:14" x14ac:dyDescent="0.3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4"/>
    </row>
    <row r="19" spans="1:14" x14ac:dyDescent="0.3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4"/>
    </row>
    <row r="20" spans="1:14" x14ac:dyDescent="0.3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4"/>
    </row>
    <row r="21" spans="1:14" x14ac:dyDescent="0.3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4"/>
    </row>
    <row r="22" spans="1:14" x14ac:dyDescent="0.3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4"/>
    </row>
    <row r="23" spans="1:14" x14ac:dyDescent="0.3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x14ac:dyDescent="0.3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x14ac:dyDescent="0.3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x14ac:dyDescent="0.3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 x14ac:dyDescent="0.3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 x14ac:dyDescent="0.3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4" x14ac:dyDescent="0.3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4" x14ac:dyDescent="0.3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x14ac:dyDescent="0.3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 x14ac:dyDescent="0.3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4" x14ac:dyDescent="0.3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</sheetData>
  <mergeCells count="1">
    <mergeCell ref="E4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069C3-D514-4F10-937C-21F96A858850}">
  <sheetPr>
    <tabColor rgb="FF7030A0"/>
    <pageSetUpPr autoPageBreaks="0"/>
  </sheetPr>
  <dimension ref="A1:H161"/>
  <sheetViews>
    <sheetView showGridLines="0" tabSelected="1" zoomScaleNormal="100" zoomScaleSheetLayoutView="90" workbookViewId="0">
      <pane ySplit="4" topLeftCell="A5" activePane="bottomLeft" state="frozen"/>
      <selection pane="bottomLeft" activeCell="B13" sqref="B13"/>
    </sheetView>
  </sheetViews>
  <sheetFormatPr defaultColWidth="9.1796875" defaultRowHeight="13" outlineLevelCol="1" x14ac:dyDescent="0.3"/>
  <cols>
    <col min="1" max="1" width="26.453125" style="2" bestFit="1" customWidth="1"/>
    <col min="2" max="2" width="39.453125" style="43" bestFit="1" customWidth="1"/>
    <col min="3" max="3" width="20.453125" style="44" bestFit="1" customWidth="1"/>
    <col min="4" max="4" width="26.54296875" style="43" bestFit="1" customWidth="1"/>
    <col min="5" max="5" width="35.26953125" style="43" customWidth="1"/>
    <col min="6" max="6" width="19.26953125" style="43" bestFit="1" customWidth="1"/>
    <col min="7" max="7" width="48.54296875" style="45" hidden="1" customWidth="1" outlineLevel="1"/>
    <col min="8" max="8" width="9.1796875" style="52" collapsed="1"/>
    <col min="9" max="16384" width="9.1796875" style="2"/>
  </cols>
  <sheetData>
    <row r="1" spans="1:7" ht="25.4" customHeight="1" x14ac:dyDescent="0.3">
      <c r="A1" s="61"/>
      <c r="B1" s="64" t="s">
        <v>363</v>
      </c>
      <c r="C1" s="65"/>
      <c r="D1" s="65"/>
      <c r="E1" s="65"/>
      <c r="F1" s="65"/>
      <c r="G1" s="42"/>
    </row>
    <row r="2" spans="1:7" ht="25.4" customHeight="1" x14ac:dyDescent="0.3">
      <c r="A2" s="62"/>
      <c r="B2" s="64"/>
      <c r="C2" s="65"/>
      <c r="D2" s="65"/>
      <c r="E2" s="65"/>
      <c r="F2" s="65"/>
      <c r="G2" s="42"/>
    </row>
    <row r="3" spans="1:7" ht="14.5" customHeight="1" thickBot="1" x14ac:dyDescent="0.35">
      <c r="A3" s="63"/>
      <c r="B3" s="66"/>
      <c r="C3" s="67"/>
      <c r="D3" s="67"/>
      <c r="E3" s="67"/>
      <c r="F3" s="67"/>
    </row>
    <row r="4" spans="1:7" x14ac:dyDescent="0.3">
      <c r="A4" s="46" t="s">
        <v>263</v>
      </c>
      <c r="B4" s="47" t="s">
        <v>264</v>
      </c>
      <c r="C4" s="47" t="s">
        <v>2</v>
      </c>
      <c r="D4" s="47" t="s">
        <v>3</v>
      </c>
      <c r="E4" s="47" t="s">
        <v>309</v>
      </c>
      <c r="F4" s="47" t="s">
        <v>4</v>
      </c>
      <c r="G4" s="45" t="s">
        <v>296</v>
      </c>
    </row>
    <row r="5" spans="1:7" x14ac:dyDescent="0.3">
      <c r="A5" s="71" t="s">
        <v>291</v>
      </c>
      <c r="B5" s="72"/>
      <c r="C5" s="72"/>
      <c r="D5" s="72"/>
      <c r="E5" s="72"/>
      <c r="F5" s="73"/>
    </row>
    <row r="6" spans="1:7" x14ac:dyDescent="0.3">
      <c r="A6" s="40">
        <v>1000</v>
      </c>
      <c r="B6" s="48" t="s">
        <v>5</v>
      </c>
      <c r="C6" s="48" t="s">
        <v>321</v>
      </c>
      <c r="D6" s="48" t="s">
        <v>322</v>
      </c>
      <c r="E6" s="48"/>
      <c r="F6" s="48"/>
      <c r="G6" s="45" t="str">
        <f>UPPER(B6)</f>
        <v>CASH</v>
      </c>
    </row>
    <row r="7" spans="1:7" x14ac:dyDescent="0.3">
      <c r="A7" s="41">
        <v>1010</v>
      </c>
      <c r="B7" s="49" t="s">
        <v>7</v>
      </c>
      <c r="C7" s="49" t="s">
        <v>321</v>
      </c>
      <c r="D7" s="49" t="s">
        <v>322</v>
      </c>
      <c r="E7" s="49" t="e">
        <f>VLOOKUP(VALUE(LEFT(A7,2)),#REF!,2,FALSE)</f>
        <v>#REF!</v>
      </c>
      <c r="F7" s="49"/>
      <c r="G7" s="45" t="str">
        <f>A7&amp;" "&amp;B7</f>
        <v>1010 Checking</v>
      </c>
    </row>
    <row r="8" spans="1:7" x14ac:dyDescent="0.3">
      <c r="A8" s="41">
        <v>1020</v>
      </c>
      <c r="B8" s="49" t="s">
        <v>8</v>
      </c>
      <c r="C8" s="49" t="s">
        <v>321</v>
      </c>
      <c r="D8" s="49" t="s">
        <v>322</v>
      </c>
      <c r="E8" s="49" t="e">
        <f>VLOOKUP(VALUE(LEFT(A8,2)),#REF!,2,FALSE)</f>
        <v>#REF!</v>
      </c>
      <c r="F8" s="49"/>
      <c r="G8" s="45" t="str">
        <f t="shared" ref="G8:G10" si="0">A8&amp;" "&amp;B8</f>
        <v>1020 Savings</v>
      </c>
    </row>
    <row r="9" spans="1:7" x14ac:dyDescent="0.3">
      <c r="A9" s="41">
        <v>1030</v>
      </c>
      <c r="B9" s="49" t="s">
        <v>9</v>
      </c>
      <c r="C9" s="49" t="s">
        <v>321</v>
      </c>
      <c r="D9" s="49" t="s">
        <v>322</v>
      </c>
      <c r="E9" s="49" t="e">
        <f>VLOOKUP(VALUE(LEFT(A9,2)),#REF!,2,FALSE)</f>
        <v>#REF!</v>
      </c>
      <c r="F9" s="49"/>
      <c r="G9" s="45" t="str">
        <f t="shared" si="0"/>
        <v>1030 PayPal</v>
      </c>
    </row>
    <row r="10" spans="1:7" x14ac:dyDescent="0.3">
      <c r="A10" s="41">
        <v>1090</v>
      </c>
      <c r="B10" s="50" t="s">
        <v>10</v>
      </c>
      <c r="C10" s="49" t="s">
        <v>321</v>
      </c>
      <c r="D10" s="49" t="s">
        <v>322</v>
      </c>
      <c r="E10" s="49" t="e">
        <f>VLOOKUP(VALUE(LEFT(A10,2)),#REF!,2,FALSE)</f>
        <v>#REF!</v>
      </c>
      <c r="F10" s="50"/>
      <c r="G10" s="45" t="str">
        <f t="shared" si="0"/>
        <v>1090 Petty Cash</v>
      </c>
    </row>
    <row r="11" spans="1:7" x14ac:dyDescent="0.3">
      <c r="A11" s="40">
        <v>1100</v>
      </c>
      <c r="B11" s="48" t="s">
        <v>11</v>
      </c>
      <c r="C11" s="48" t="s">
        <v>323</v>
      </c>
      <c r="D11" s="48" t="s">
        <v>323</v>
      </c>
      <c r="E11" s="48"/>
      <c r="F11" s="48"/>
      <c r="G11" s="45" t="str">
        <f>UPPER(B11)</f>
        <v>ACCOUNTS RECEIVABLE</v>
      </c>
    </row>
    <row r="12" spans="1:7" x14ac:dyDescent="0.3">
      <c r="A12" s="40">
        <v>1400</v>
      </c>
      <c r="B12" s="48" t="s">
        <v>14</v>
      </c>
      <c r="C12" s="48" t="s">
        <v>314</v>
      </c>
      <c r="D12" s="48" t="s">
        <v>14</v>
      </c>
      <c r="E12" s="48"/>
      <c r="F12" s="48"/>
      <c r="G12" s="45" t="str">
        <f>UPPER(B12)</f>
        <v>OTHER CURRENT ASSETS</v>
      </c>
    </row>
    <row r="13" spans="1:7" x14ac:dyDescent="0.3">
      <c r="A13" s="41">
        <v>1410</v>
      </c>
      <c r="B13" s="50" t="s">
        <v>15</v>
      </c>
      <c r="C13" s="50" t="s">
        <v>314</v>
      </c>
      <c r="D13" s="50" t="s">
        <v>14</v>
      </c>
      <c r="E13" s="49" t="e">
        <f>VLOOKUP(VALUE(LEFT(A13,2)),#REF!,2,FALSE)</f>
        <v>#REF!</v>
      </c>
      <c r="F13" s="50"/>
      <c r="G13" s="45" t="str">
        <f t="shared" ref="G13:G15" si="1">A13&amp;" "&amp;B13</f>
        <v>1410 Prepaid expenses</v>
      </c>
    </row>
    <row r="14" spans="1:7" x14ac:dyDescent="0.3">
      <c r="A14" s="41">
        <v>1420</v>
      </c>
      <c r="B14" s="50" t="s">
        <v>16</v>
      </c>
      <c r="C14" s="50" t="s">
        <v>314</v>
      </c>
      <c r="D14" s="50" t="s">
        <v>14</v>
      </c>
      <c r="E14" s="49" t="e">
        <f>VLOOKUP(VALUE(LEFT(A14,2)),#REF!,2,FALSE)</f>
        <v>#REF!</v>
      </c>
      <c r="F14" s="50"/>
      <c r="G14" s="45" t="str">
        <f t="shared" si="1"/>
        <v xml:space="preserve">1420 Inventories </v>
      </c>
    </row>
    <row r="15" spans="1:7" x14ac:dyDescent="0.3">
      <c r="A15" s="41">
        <v>1499</v>
      </c>
      <c r="B15" s="50" t="s">
        <v>18</v>
      </c>
      <c r="C15" s="50" t="s">
        <v>314</v>
      </c>
      <c r="D15" s="50" t="s">
        <v>18</v>
      </c>
      <c r="E15" s="49" t="e">
        <f>VLOOKUP(VALUE(LEFT(A15,2)),#REF!,2,FALSE)</f>
        <v>#REF!</v>
      </c>
      <c r="F15" s="50"/>
      <c r="G15" s="45" t="str">
        <f t="shared" si="1"/>
        <v>1499 Undeposited Funds</v>
      </c>
    </row>
    <row r="16" spans="1:7" x14ac:dyDescent="0.3">
      <c r="A16" s="40">
        <v>1500</v>
      </c>
      <c r="B16" s="48" t="s">
        <v>19</v>
      </c>
      <c r="C16" s="48" t="s">
        <v>314</v>
      </c>
      <c r="D16" s="48" t="s">
        <v>324</v>
      </c>
      <c r="E16" s="48"/>
      <c r="F16" s="48"/>
      <c r="G16" s="45" t="str">
        <f>UPPER(B16)</f>
        <v>INVESTMENTS</v>
      </c>
    </row>
    <row r="17" spans="1:7" x14ac:dyDescent="0.3">
      <c r="A17" s="41">
        <v>1510</v>
      </c>
      <c r="B17" s="50" t="s">
        <v>280</v>
      </c>
      <c r="C17" s="50" t="s">
        <v>314</v>
      </c>
      <c r="D17" s="50" t="s">
        <v>324</v>
      </c>
      <c r="E17" s="49" t="e">
        <f>VLOOKUP(VALUE(LEFT(A17,2)),#REF!,2,FALSE)</f>
        <v>#REF!</v>
      </c>
      <c r="F17" s="50"/>
      <c r="G17" s="45" t="str">
        <f t="shared" ref="G17:G18" si="2">A17&amp;" "&amp;B17</f>
        <v>1510 Investment Account x1234</v>
      </c>
    </row>
    <row r="18" spans="1:7" x14ac:dyDescent="0.3">
      <c r="A18" s="41">
        <v>1520</v>
      </c>
      <c r="B18" s="50" t="s">
        <v>281</v>
      </c>
      <c r="C18" s="50" t="s">
        <v>314</v>
      </c>
      <c r="D18" s="50" t="s">
        <v>324</v>
      </c>
      <c r="E18" s="49" t="e">
        <f>VLOOKUP(VALUE(LEFT(A18,2)),#REF!,2,FALSE)</f>
        <v>#REF!</v>
      </c>
      <c r="F18" s="50"/>
      <c r="G18" s="45" t="str">
        <f t="shared" si="2"/>
        <v>1520 Investment Account x5678</v>
      </c>
    </row>
    <row r="19" spans="1:7" x14ac:dyDescent="0.3">
      <c r="A19" s="40">
        <v>1600</v>
      </c>
      <c r="B19" s="48" t="s">
        <v>23</v>
      </c>
      <c r="C19" s="48" t="s">
        <v>315</v>
      </c>
      <c r="D19" s="48" t="s">
        <v>25</v>
      </c>
      <c r="E19" s="48"/>
      <c r="F19" s="48"/>
      <c r="G19" s="45" t="str">
        <f>UPPER(B19)</f>
        <v>FIXED OPERATING ASSETS</v>
      </c>
    </row>
    <row r="20" spans="1:7" x14ac:dyDescent="0.3">
      <c r="A20" s="41">
        <v>1610</v>
      </c>
      <c r="B20" s="50" t="s">
        <v>26</v>
      </c>
      <c r="C20" s="50" t="s">
        <v>315</v>
      </c>
      <c r="D20" s="50" t="s">
        <v>25</v>
      </c>
      <c r="E20" s="49" t="e">
        <f>VLOOKUP(VALUE(LEFT(A20,2)),#REF!,2,FALSE)</f>
        <v>#REF!</v>
      </c>
      <c r="F20" s="50"/>
      <c r="G20" s="45" t="str">
        <f t="shared" ref="G20:G21" si="3">A20&amp;" "&amp;B20</f>
        <v>1610 Computers and IT</v>
      </c>
    </row>
    <row r="21" spans="1:7" x14ac:dyDescent="0.3">
      <c r="A21" s="41">
        <v>1620</v>
      </c>
      <c r="B21" s="50" t="s">
        <v>27</v>
      </c>
      <c r="C21" s="50" t="s">
        <v>315</v>
      </c>
      <c r="D21" s="50" t="s">
        <v>25</v>
      </c>
      <c r="E21" s="49" t="e">
        <f>VLOOKUP(VALUE(LEFT(A21,2)),#REF!,2,FALSE)</f>
        <v>#REF!</v>
      </c>
      <c r="F21" s="50"/>
      <c r="G21" s="45" t="str">
        <f t="shared" si="3"/>
        <v>1620 Furniture, Fixtures, &amp; Equipment</v>
      </c>
    </row>
    <row r="22" spans="1:7" x14ac:dyDescent="0.3">
      <c r="A22" s="40">
        <v>1700</v>
      </c>
      <c r="B22" s="48" t="s">
        <v>28</v>
      </c>
      <c r="C22" s="48" t="s">
        <v>315</v>
      </c>
      <c r="D22" s="48" t="s">
        <v>29</v>
      </c>
      <c r="E22" s="48"/>
      <c r="F22" s="48"/>
      <c r="G22" s="45" t="str">
        <f>UPPER(B22)</f>
        <v>ACCUM DEPRECIATION - FIXED OPERATING ASSETS</v>
      </c>
    </row>
    <row r="23" spans="1:7" x14ac:dyDescent="0.3">
      <c r="A23" s="41">
        <v>1710</v>
      </c>
      <c r="B23" s="50" t="s">
        <v>30</v>
      </c>
      <c r="C23" s="50" t="s">
        <v>315</v>
      </c>
      <c r="D23" s="50" t="s">
        <v>29</v>
      </c>
      <c r="E23" s="49" t="e">
        <f>VLOOKUP(VALUE(LEFT(A23,2)),#REF!,2,FALSE)</f>
        <v>#REF!</v>
      </c>
      <c r="F23" s="50"/>
      <c r="G23" s="45" t="str">
        <f t="shared" ref="G23:G24" si="4">A23&amp;" "&amp;B23</f>
        <v>1710 Accum Deprec - Computers and IT</v>
      </c>
    </row>
    <row r="24" spans="1:7" x14ac:dyDescent="0.3">
      <c r="A24" s="41">
        <v>1720</v>
      </c>
      <c r="B24" s="50" t="s">
        <v>31</v>
      </c>
      <c r="C24" s="50" t="s">
        <v>315</v>
      </c>
      <c r="D24" s="50" t="s">
        <v>29</v>
      </c>
      <c r="E24" s="49" t="e">
        <f>VLOOKUP(VALUE(LEFT(A24,2)),#REF!,2,FALSE)</f>
        <v>#REF!</v>
      </c>
      <c r="F24" s="50"/>
      <c r="G24" s="45" t="str">
        <f t="shared" si="4"/>
        <v>1720 Accum Deprec - Furn, Fix, Equip</v>
      </c>
    </row>
    <row r="25" spans="1:7" x14ac:dyDescent="0.3">
      <c r="A25" s="71" t="s">
        <v>289</v>
      </c>
      <c r="B25" s="72"/>
      <c r="C25" s="72"/>
      <c r="D25" s="72"/>
      <c r="E25" s="72"/>
      <c r="F25" s="73"/>
    </row>
    <row r="26" spans="1:7" x14ac:dyDescent="0.3">
      <c r="A26" s="40">
        <v>2000</v>
      </c>
      <c r="B26" s="48" t="s">
        <v>32</v>
      </c>
      <c r="C26" s="48" t="s">
        <v>325</v>
      </c>
      <c r="D26" s="48" t="s">
        <v>325</v>
      </c>
      <c r="E26" s="48"/>
      <c r="F26" s="48"/>
      <c r="G26" s="45" t="str">
        <f>UPPER(B26)</f>
        <v>ACCOUNTS PAYABLE</v>
      </c>
    </row>
    <row r="27" spans="1:7" x14ac:dyDescent="0.3">
      <c r="A27" s="40">
        <v>2100</v>
      </c>
      <c r="B27" s="48" t="s">
        <v>35</v>
      </c>
      <c r="C27" s="48" t="s">
        <v>36</v>
      </c>
      <c r="D27" s="48" t="s">
        <v>36</v>
      </c>
      <c r="E27" s="48"/>
      <c r="F27" s="48"/>
      <c r="G27" s="45" t="str">
        <f>UPPER(B27)</f>
        <v>CREDIT CARDS</v>
      </c>
    </row>
    <row r="28" spans="1:7" x14ac:dyDescent="0.3">
      <c r="A28" s="50">
        <v>2110</v>
      </c>
      <c r="B28" s="50" t="s">
        <v>37</v>
      </c>
      <c r="C28" s="50" t="s">
        <v>36</v>
      </c>
      <c r="D28" s="50" t="s">
        <v>36</v>
      </c>
      <c r="E28" s="49" t="e">
        <f>VLOOKUP(VALUE(LEFT(A28,2)),#REF!,2,FALSE)</f>
        <v>#REF!</v>
      </c>
      <c r="F28" s="50"/>
      <c r="G28" s="45" t="str">
        <f>A28&amp;" "&amp;B28</f>
        <v>2110 Credit Card x1234</v>
      </c>
    </row>
    <row r="29" spans="1:7" x14ac:dyDescent="0.3">
      <c r="A29" s="40">
        <v>2200</v>
      </c>
      <c r="B29" s="48" t="s">
        <v>38</v>
      </c>
      <c r="C29" s="48" t="s">
        <v>316</v>
      </c>
      <c r="D29" s="48" t="s">
        <v>39</v>
      </c>
      <c r="E29" s="48"/>
      <c r="F29" s="48"/>
      <c r="G29" s="45" t="str">
        <f>UPPER(B29)</f>
        <v>ACCRUED LIABILITIES</v>
      </c>
    </row>
    <row r="30" spans="1:7" x14ac:dyDescent="0.3">
      <c r="A30" s="50">
        <v>2210</v>
      </c>
      <c r="B30" s="50" t="s">
        <v>40</v>
      </c>
      <c r="C30" s="50" t="s">
        <v>316</v>
      </c>
      <c r="D30" s="50" t="s">
        <v>39</v>
      </c>
      <c r="E30" s="49" t="e">
        <f>VLOOKUP(VALUE(LEFT(A30,2)),#REF!,2,FALSE)</f>
        <v>#REF!</v>
      </c>
      <c r="F30" s="50"/>
      <c r="G30" s="45" t="str">
        <f t="shared" ref="G30:G31" si="5">A30&amp;" "&amp;B30</f>
        <v>2210 Accrued Expenses</v>
      </c>
    </row>
    <row r="31" spans="1:7" x14ac:dyDescent="0.3">
      <c r="A31" s="50">
        <v>2220</v>
      </c>
      <c r="B31" s="50" t="s">
        <v>41</v>
      </c>
      <c r="C31" s="50" t="s">
        <v>316</v>
      </c>
      <c r="D31" s="50" t="s">
        <v>39</v>
      </c>
      <c r="E31" s="49" t="e">
        <f>VLOOKUP(VALUE(LEFT(A31,2)),#REF!,2,FALSE)</f>
        <v>#REF!</v>
      </c>
      <c r="F31" s="50"/>
      <c r="G31" s="45" t="str">
        <f t="shared" si="5"/>
        <v>2220 Accrued Sales Tax</v>
      </c>
    </row>
    <row r="32" spans="1:7" x14ac:dyDescent="0.3">
      <c r="A32" s="40">
        <v>2300</v>
      </c>
      <c r="B32" s="48" t="s">
        <v>42</v>
      </c>
      <c r="C32" s="48" t="s">
        <v>316</v>
      </c>
      <c r="D32" s="48" t="s">
        <v>39</v>
      </c>
      <c r="E32" s="48"/>
      <c r="F32" s="48"/>
      <c r="G32" s="45" t="str">
        <f>UPPER(B32)</f>
        <v>ACCRUED PAYROLL</v>
      </c>
    </row>
    <row r="33" spans="1:7" x14ac:dyDescent="0.3">
      <c r="A33" s="50">
        <v>2310</v>
      </c>
      <c r="B33" s="50" t="s">
        <v>43</v>
      </c>
      <c r="C33" s="50" t="s">
        <v>316</v>
      </c>
      <c r="D33" s="50" t="s">
        <v>39</v>
      </c>
      <c r="E33" s="49" t="e">
        <f>VLOOKUP(VALUE(LEFT(A33,2)),#REF!,2,FALSE)</f>
        <v>#REF!</v>
      </c>
      <c r="F33" s="50"/>
      <c r="G33" s="45" t="str">
        <f t="shared" ref="G33:G37" si="6">A33&amp;" "&amp;B33</f>
        <v>2310 Accrued Payroll - Salaries</v>
      </c>
    </row>
    <row r="34" spans="1:7" x14ac:dyDescent="0.3">
      <c r="A34" s="50">
        <v>2320</v>
      </c>
      <c r="B34" s="50" t="s">
        <v>44</v>
      </c>
      <c r="C34" s="50" t="s">
        <v>316</v>
      </c>
      <c r="D34" s="50" t="s">
        <v>39</v>
      </c>
      <c r="E34" s="49" t="e">
        <f>VLOOKUP(VALUE(LEFT(A34,2)),#REF!,2,FALSE)</f>
        <v>#REF!</v>
      </c>
      <c r="F34" s="50"/>
      <c r="G34" s="45" t="str">
        <f t="shared" si="6"/>
        <v>2320 Accrued Payroll - Taxes</v>
      </c>
    </row>
    <row r="35" spans="1:7" x14ac:dyDescent="0.3">
      <c r="A35" s="50">
        <v>2330</v>
      </c>
      <c r="B35" s="50" t="s">
        <v>45</v>
      </c>
      <c r="C35" s="50" t="s">
        <v>316</v>
      </c>
      <c r="D35" s="50" t="s">
        <v>39</v>
      </c>
      <c r="E35" s="49" t="e">
        <f>VLOOKUP(VALUE(LEFT(A35,2)),#REF!,2,FALSE)</f>
        <v>#REF!</v>
      </c>
      <c r="F35" s="50"/>
      <c r="G35" s="45" t="str">
        <f t="shared" si="6"/>
        <v>2330 Accrued Payroll - Benefits</v>
      </c>
    </row>
    <row r="36" spans="1:7" x14ac:dyDescent="0.3">
      <c r="A36" s="50">
        <v>2340</v>
      </c>
      <c r="B36" s="50" t="s">
        <v>46</v>
      </c>
      <c r="C36" s="50" t="s">
        <v>316</v>
      </c>
      <c r="D36" s="50" t="s">
        <v>39</v>
      </c>
      <c r="E36" s="49" t="e">
        <f>VLOOKUP(VALUE(LEFT(A36,2)),#REF!,2,FALSE)</f>
        <v>#REF!</v>
      </c>
      <c r="F36" s="50"/>
      <c r="G36" s="45" t="str">
        <f t="shared" si="6"/>
        <v>2340 Accrued Payroll - 401k</v>
      </c>
    </row>
    <row r="37" spans="1:7" x14ac:dyDescent="0.3">
      <c r="A37" s="50">
        <v>2350</v>
      </c>
      <c r="B37" s="50" t="s">
        <v>47</v>
      </c>
      <c r="C37" s="50" t="s">
        <v>316</v>
      </c>
      <c r="D37" s="50" t="s">
        <v>39</v>
      </c>
      <c r="E37" s="49" t="e">
        <f>VLOOKUP(VALUE(LEFT(A37,2)),#REF!,2,FALSE)</f>
        <v>#REF!</v>
      </c>
      <c r="F37" s="50"/>
      <c r="G37" s="45" t="str">
        <f t="shared" si="6"/>
        <v>2350 Accrued Payroll - Other Expenses</v>
      </c>
    </row>
    <row r="38" spans="1:7" x14ac:dyDescent="0.3">
      <c r="A38" s="40">
        <v>2400</v>
      </c>
      <c r="B38" s="48" t="s">
        <v>48</v>
      </c>
      <c r="C38" s="48" t="s">
        <v>316</v>
      </c>
      <c r="D38" s="48" t="s">
        <v>39</v>
      </c>
      <c r="E38" s="48"/>
      <c r="F38" s="48"/>
      <c r="G38" s="45" t="str">
        <f>UPPER(B38)</f>
        <v>LOANS &amp; LEASE AGREEMENTS</v>
      </c>
    </row>
    <row r="39" spans="1:7" x14ac:dyDescent="0.3">
      <c r="A39" s="50">
        <v>2410</v>
      </c>
      <c r="B39" s="50" t="s">
        <v>49</v>
      </c>
      <c r="C39" s="50" t="s">
        <v>316</v>
      </c>
      <c r="D39" s="50" t="s">
        <v>39</v>
      </c>
      <c r="E39" s="49" t="e">
        <f>VLOOKUP(VALUE(LEFT(A39,2)),#REF!,2,FALSE)</f>
        <v>#REF!</v>
      </c>
      <c r="F39" s="50"/>
      <c r="G39" s="45" t="str">
        <f t="shared" ref="G39:G40" si="7">A39&amp;" "&amp;B39</f>
        <v>2410 Long-term Loan</v>
      </c>
    </row>
    <row r="40" spans="1:7" x14ac:dyDescent="0.3">
      <c r="A40" s="50">
        <v>2420</v>
      </c>
      <c r="B40" s="50" t="s">
        <v>50</v>
      </c>
      <c r="C40" s="50" t="s">
        <v>316</v>
      </c>
      <c r="D40" s="50" t="s">
        <v>39</v>
      </c>
      <c r="E40" s="49" t="e">
        <f>VLOOKUP(VALUE(LEFT(A40,2)),#REF!,2,FALSE)</f>
        <v>#REF!</v>
      </c>
      <c r="F40" s="50"/>
      <c r="G40" s="45" t="str">
        <f t="shared" si="7"/>
        <v>2420 Lease Agreements</v>
      </c>
    </row>
    <row r="41" spans="1:7" x14ac:dyDescent="0.3">
      <c r="A41" s="40">
        <v>2500</v>
      </c>
      <c r="B41" s="48" t="s">
        <v>51</v>
      </c>
      <c r="C41" s="48" t="s">
        <v>316</v>
      </c>
      <c r="D41" s="48" t="s">
        <v>39</v>
      </c>
      <c r="E41" s="48"/>
      <c r="F41" s="48"/>
      <c r="G41" s="45" t="str">
        <f>UPPER(B41)</f>
        <v>UNEARNED REVENUE</v>
      </c>
    </row>
    <row r="42" spans="1:7" x14ac:dyDescent="0.3">
      <c r="A42" s="49">
        <v>2510</v>
      </c>
      <c r="B42" s="49" t="s">
        <v>297</v>
      </c>
      <c r="C42" s="49" t="s">
        <v>316</v>
      </c>
      <c r="D42" s="49" t="s">
        <v>39</v>
      </c>
      <c r="E42" s="49" t="e">
        <f>VLOOKUP(VALUE(LEFT(A42,2)),#REF!,2,FALSE)</f>
        <v>#REF!</v>
      </c>
      <c r="F42" s="49"/>
      <c r="G42" s="45" t="str">
        <f>A42&amp;" "&amp;B42</f>
        <v>2510 Deferred Revenue</v>
      </c>
    </row>
    <row r="43" spans="1:7" x14ac:dyDescent="0.3">
      <c r="A43" s="71" t="s">
        <v>290</v>
      </c>
      <c r="B43" s="72"/>
      <c r="C43" s="72"/>
      <c r="D43" s="72"/>
      <c r="E43" s="72"/>
      <c r="F43" s="73"/>
      <c r="G43" s="45" t="str">
        <f>UPPER(B43)</f>
        <v/>
      </c>
    </row>
    <row r="44" spans="1:7" x14ac:dyDescent="0.3">
      <c r="A44" s="49">
        <v>3000</v>
      </c>
      <c r="B44" s="49" t="s">
        <v>313</v>
      </c>
      <c r="C44" s="49" t="s">
        <v>54</v>
      </c>
      <c r="D44" s="49" t="s">
        <v>56</v>
      </c>
      <c r="E44" s="49"/>
      <c r="F44" s="49"/>
      <c r="G44" s="45" t="str">
        <f t="shared" ref="G44:G47" si="8">A44&amp;" "&amp;B44</f>
        <v>3000 Net Assets without Donor Restrictions</v>
      </c>
    </row>
    <row r="45" spans="1:7" x14ac:dyDescent="0.3">
      <c r="A45" s="49">
        <v>3100</v>
      </c>
      <c r="B45" s="49" t="s">
        <v>271</v>
      </c>
      <c r="C45" s="49" t="s">
        <v>54</v>
      </c>
      <c r="D45" s="49" t="s">
        <v>320</v>
      </c>
      <c r="E45" s="49"/>
      <c r="F45" s="49"/>
      <c r="G45" s="45" t="str">
        <f t="shared" si="8"/>
        <v>3100 Net Assets with Donor Restrictions</v>
      </c>
    </row>
    <row r="46" spans="1:7" x14ac:dyDescent="0.3">
      <c r="A46" s="49">
        <v>3110</v>
      </c>
      <c r="B46" s="49" t="s">
        <v>282</v>
      </c>
      <c r="C46" s="49" t="s">
        <v>54</v>
      </c>
      <c r="D46" s="49" t="s">
        <v>320</v>
      </c>
      <c r="E46" s="49"/>
      <c r="F46" s="49"/>
      <c r="G46" s="45" t="str">
        <f t="shared" si="8"/>
        <v>3110 Net Assets with Temp Donor Restrictions</v>
      </c>
    </row>
    <row r="47" spans="1:7" x14ac:dyDescent="0.3">
      <c r="A47" s="49">
        <v>3120</v>
      </c>
      <c r="B47" s="49" t="s">
        <v>283</v>
      </c>
      <c r="C47" s="49" t="s">
        <v>54</v>
      </c>
      <c r="D47" s="49" t="s">
        <v>320</v>
      </c>
      <c r="E47" s="49"/>
      <c r="F47" s="49"/>
      <c r="G47" s="45" t="str">
        <f t="shared" si="8"/>
        <v>3120 Net Assets with Permanent Donor Restrictions</v>
      </c>
    </row>
    <row r="48" spans="1:7" x14ac:dyDescent="0.3">
      <c r="A48" s="68" t="s">
        <v>284</v>
      </c>
      <c r="B48" s="69"/>
      <c r="C48" s="69"/>
      <c r="D48" s="69"/>
      <c r="E48" s="69"/>
      <c r="F48" s="70"/>
    </row>
    <row r="49" spans="1:8" x14ac:dyDescent="0.3">
      <c r="A49" s="40">
        <v>4000</v>
      </c>
      <c r="B49" s="48" t="s">
        <v>61</v>
      </c>
      <c r="C49" s="48" t="s">
        <v>62</v>
      </c>
      <c r="D49" s="48" t="s">
        <v>319</v>
      </c>
      <c r="E49" s="48"/>
      <c r="F49" s="48"/>
      <c r="G49" s="45" t="str">
        <f>UPPER(B49)</f>
        <v>DIRECT CONTRIBUTIONS</v>
      </c>
    </row>
    <row r="50" spans="1:8" x14ac:dyDescent="0.3">
      <c r="A50" s="49">
        <v>4010</v>
      </c>
      <c r="B50" s="49" t="s">
        <v>327</v>
      </c>
      <c r="C50" s="49" t="s">
        <v>62</v>
      </c>
      <c r="D50" s="49" t="s">
        <v>319</v>
      </c>
      <c r="E50" s="49" t="e">
        <f>VLOOKUP(VALUE(LEFT(A50,2)),#REF!,2,FALSE)</f>
        <v>#REF!</v>
      </c>
      <c r="F50" s="49"/>
      <c r="G50" s="45" t="str">
        <f t="shared" ref="G50:G56" si="9">A50&amp;" "&amp;B50</f>
        <v xml:space="preserve">4010 Tithes and Offerings </v>
      </c>
    </row>
    <row r="51" spans="1:8" x14ac:dyDescent="0.3">
      <c r="A51" s="49">
        <v>4015</v>
      </c>
      <c r="B51" s="49" t="s">
        <v>334</v>
      </c>
      <c r="C51" s="49" t="s">
        <v>62</v>
      </c>
      <c r="D51" s="49" t="s">
        <v>319</v>
      </c>
      <c r="E51" s="49" t="e">
        <f>VLOOKUP(VALUE(LEFT(#REF!,2)),#REF!,2,FALSE)</f>
        <v>#REF!</v>
      </c>
      <c r="F51" s="49"/>
    </row>
    <row r="52" spans="1:8" x14ac:dyDescent="0.3">
      <c r="A52" s="49">
        <v>4020</v>
      </c>
      <c r="B52" s="49" t="s">
        <v>328</v>
      </c>
      <c r="C52" s="49" t="s">
        <v>62</v>
      </c>
      <c r="D52" s="49" t="s">
        <v>319</v>
      </c>
      <c r="E52" s="49" t="e">
        <f>VLOOKUP(VALUE(LEFT(A52,2)),#REF!,2,FALSE)</f>
        <v>#REF!</v>
      </c>
      <c r="F52" s="49"/>
      <c r="G52" s="45" t="str">
        <f t="shared" si="9"/>
        <v>4020 Support</v>
      </c>
    </row>
    <row r="53" spans="1:8" x14ac:dyDescent="0.3">
      <c r="A53" s="49">
        <v>4030</v>
      </c>
      <c r="B53" s="49" t="s">
        <v>329</v>
      </c>
      <c r="C53" s="49" t="s">
        <v>62</v>
      </c>
      <c r="D53" s="49" t="s">
        <v>319</v>
      </c>
      <c r="E53" s="49" t="e">
        <f>VLOOKUP(VALUE(LEFT(A53,2)),#REF!,2,FALSE)</f>
        <v>#REF!</v>
      </c>
      <c r="F53" s="49"/>
      <c r="G53" s="45" t="str">
        <f t="shared" si="9"/>
        <v xml:space="preserve">4030 Missions </v>
      </c>
    </row>
    <row r="54" spans="1:8" x14ac:dyDescent="0.3">
      <c r="A54" s="49">
        <v>4040</v>
      </c>
      <c r="B54" s="49" t="s">
        <v>330</v>
      </c>
      <c r="C54" s="49" t="s">
        <v>62</v>
      </c>
      <c r="D54" s="49" t="s">
        <v>319</v>
      </c>
      <c r="E54" s="49" t="e">
        <f>VLOOKUP(VALUE(LEFT(A54,2)),#REF!,2,FALSE)</f>
        <v>#REF!</v>
      </c>
      <c r="F54" s="49"/>
      <c r="G54" s="45" t="str">
        <f t="shared" si="9"/>
        <v xml:space="preserve">4040 Community Support </v>
      </c>
    </row>
    <row r="55" spans="1:8" x14ac:dyDescent="0.3">
      <c r="A55" s="49">
        <v>4050</v>
      </c>
      <c r="B55" s="49" t="s">
        <v>331</v>
      </c>
      <c r="C55" s="49" t="s">
        <v>62</v>
      </c>
      <c r="D55" s="49" t="s">
        <v>319</v>
      </c>
      <c r="E55" s="49" t="e">
        <f>VLOOKUP(VALUE(LEFT(A55,2)),#REF!,2,FALSE)</f>
        <v>#REF!</v>
      </c>
      <c r="F55" s="49"/>
      <c r="G55" s="45" t="str">
        <f t="shared" si="9"/>
        <v>4050 Donated Securities</v>
      </c>
    </row>
    <row r="56" spans="1:8" x14ac:dyDescent="0.3">
      <c r="A56" s="49">
        <v>4060</v>
      </c>
      <c r="B56" s="49" t="s">
        <v>332</v>
      </c>
      <c r="C56" s="49" t="s">
        <v>62</v>
      </c>
      <c r="D56" s="49" t="s">
        <v>319</v>
      </c>
      <c r="E56" s="49" t="e">
        <f>VLOOKUP(VALUE(LEFT(A56,2)),#REF!,2,FALSE)</f>
        <v>#REF!</v>
      </c>
      <c r="F56" s="49"/>
      <c r="G56" s="45" t="str">
        <f t="shared" si="9"/>
        <v xml:space="preserve">4060 Designated Funds Income </v>
      </c>
      <c r="H56" s="52" t="s">
        <v>333</v>
      </c>
    </row>
    <row r="57" spans="1:8" x14ac:dyDescent="0.3">
      <c r="A57" s="68" t="s">
        <v>285</v>
      </c>
      <c r="B57" s="69"/>
      <c r="C57" s="69"/>
      <c r="D57" s="69"/>
      <c r="E57" s="69"/>
      <c r="F57" s="70"/>
    </row>
    <row r="58" spans="1:8" x14ac:dyDescent="0.3">
      <c r="A58" s="40">
        <v>5100</v>
      </c>
      <c r="B58" s="48" t="s">
        <v>85</v>
      </c>
      <c r="C58" s="48" t="s">
        <v>62</v>
      </c>
      <c r="D58" s="48" t="s">
        <v>319</v>
      </c>
      <c r="E58" s="48"/>
      <c r="F58" s="48"/>
      <c r="G58" s="45" t="str">
        <f>UPPER(B58)</f>
        <v>PROGRAM SALES &amp; FEES</v>
      </c>
    </row>
    <row r="59" spans="1:8" x14ac:dyDescent="0.3">
      <c r="A59" s="49">
        <v>5110</v>
      </c>
      <c r="B59" s="49" t="s">
        <v>338</v>
      </c>
      <c r="C59" s="49" t="s">
        <v>62</v>
      </c>
      <c r="D59" s="49" t="s">
        <v>319</v>
      </c>
      <c r="E59" s="49" t="e">
        <f>VLOOKUP(VALUE(LEFT(A59,2)),#REF!,2,FALSE)</f>
        <v>#REF!</v>
      </c>
      <c r="F59" s="49"/>
      <c r="G59" s="45" t="str">
        <f t="shared" ref="G59:G61" si="10">A59&amp;" "&amp;B59</f>
        <v xml:space="preserve">5110 Facility Rental Income </v>
      </c>
      <c r="H59" s="52" t="s">
        <v>335</v>
      </c>
    </row>
    <row r="60" spans="1:8" x14ac:dyDescent="0.3">
      <c r="A60" s="49">
        <v>5120</v>
      </c>
      <c r="B60" s="49" t="s">
        <v>337</v>
      </c>
      <c r="C60" s="49" t="s">
        <v>62</v>
      </c>
      <c r="D60" s="49" t="s">
        <v>319</v>
      </c>
      <c r="E60" s="49" t="e">
        <f>VLOOKUP(VALUE(LEFT(A60,2)),#REF!,2,FALSE)</f>
        <v>#REF!</v>
      </c>
      <c r="F60" s="49"/>
      <c r="G60" s="45" t="str">
        <f t="shared" si="10"/>
        <v xml:space="preserve">5120 Parking Lot Rental Income </v>
      </c>
      <c r="H60" s="52" t="s">
        <v>336</v>
      </c>
    </row>
    <row r="61" spans="1:8" x14ac:dyDescent="0.3">
      <c r="A61" s="49">
        <v>5130</v>
      </c>
      <c r="B61" s="49" t="s">
        <v>339</v>
      </c>
      <c r="C61" s="49" t="s">
        <v>62</v>
      </c>
      <c r="D61" s="49" t="s">
        <v>319</v>
      </c>
      <c r="E61" s="49" t="e">
        <f>VLOOKUP(VALUE(LEFT(A61,2)),#REF!,2,FALSE)</f>
        <v>#REF!</v>
      </c>
      <c r="F61" s="49"/>
      <c r="G61" s="45" t="str">
        <f t="shared" si="10"/>
        <v xml:space="preserve">5130 Child Care Income </v>
      </c>
      <c r="H61" s="52" t="s">
        <v>337</v>
      </c>
    </row>
    <row r="62" spans="1:8" x14ac:dyDescent="0.3">
      <c r="A62" s="49">
        <v>5140</v>
      </c>
      <c r="B62" s="49" t="s">
        <v>340</v>
      </c>
      <c r="C62" s="49" t="s">
        <v>62</v>
      </c>
      <c r="D62" s="49" t="s">
        <v>319</v>
      </c>
      <c r="E62" s="49" t="e">
        <f>VLOOKUP(VALUE(LEFT(A62,2)),#REF!,2,FALSE)</f>
        <v>#REF!</v>
      </c>
      <c r="F62" s="49"/>
    </row>
    <row r="63" spans="1:8" x14ac:dyDescent="0.3">
      <c r="A63" s="40">
        <v>5400</v>
      </c>
      <c r="B63" s="48" t="s">
        <v>94</v>
      </c>
      <c r="C63" s="48" t="s">
        <v>62</v>
      </c>
      <c r="D63" s="48" t="s">
        <v>95</v>
      </c>
      <c r="E63" s="48"/>
      <c r="F63" s="48"/>
      <c r="G63" s="45" t="str">
        <f>UPPER(B63)</f>
        <v>REVENUE FROM SALES</v>
      </c>
      <c r="H63" s="52" t="s">
        <v>341</v>
      </c>
    </row>
    <row r="64" spans="1:8" x14ac:dyDescent="0.3">
      <c r="A64" s="49">
        <v>5410</v>
      </c>
      <c r="B64" s="49" t="s">
        <v>96</v>
      </c>
      <c r="C64" s="49" t="s">
        <v>62</v>
      </c>
      <c r="D64" s="49" t="s">
        <v>95</v>
      </c>
      <c r="E64" s="49" t="e">
        <f>VLOOKUP(VALUE(LEFT(A64,2)),#REF!,2,FALSE)</f>
        <v>#REF!</v>
      </c>
      <c r="F64" s="49"/>
      <c r="G64" s="45" t="str">
        <f t="shared" ref="G64:G66" si="11">A64&amp;" "&amp;B64</f>
        <v>5410 Non-inventory Sales</v>
      </c>
      <c r="H64" s="52" t="s">
        <v>341</v>
      </c>
    </row>
    <row r="65" spans="1:8" x14ac:dyDescent="0.3">
      <c r="A65" s="49">
        <v>5420</v>
      </c>
      <c r="B65" s="49" t="s">
        <v>97</v>
      </c>
      <c r="C65" s="49" t="s">
        <v>62</v>
      </c>
      <c r="D65" s="49" t="s">
        <v>95</v>
      </c>
      <c r="E65" s="49" t="e">
        <f>VLOOKUP(VALUE(LEFT(A65,2)),#REF!,2,FALSE)</f>
        <v>#REF!</v>
      </c>
      <c r="F65" s="49"/>
      <c r="G65" s="45" t="str">
        <f t="shared" si="11"/>
        <v>5420 Inventory Sales</v>
      </c>
      <c r="H65" s="52" t="s">
        <v>341</v>
      </c>
    </row>
    <row r="66" spans="1:8" x14ac:dyDescent="0.3">
      <c r="A66" s="49">
        <v>5430</v>
      </c>
      <c r="B66" s="49" t="s">
        <v>98</v>
      </c>
      <c r="C66" s="49" t="s">
        <v>326</v>
      </c>
      <c r="D66" s="49" t="s">
        <v>317</v>
      </c>
      <c r="E66" s="49" t="e">
        <f>VLOOKUP(VALUE(LEFT(A66,2)),#REF!,2,FALSE)</f>
        <v>#REF!</v>
      </c>
      <c r="F66" s="49"/>
      <c r="G66" s="45" t="str">
        <f t="shared" si="11"/>
        <v>5430 Cost of Goods Sold</v>
      </c>
      <c r="H66" s="52" t="s">
        <v>341</v>
      </c>
    </row>
    <row r="67" spans="1:8" x14ac:dyDescent="0.3">
      <c r="A67" s="40">
        <v>5800</v>
      </c>
      <c r="B67" s="48" t="s">
        <v>100</v>
      </c>
      <c r="C67" s="48" t="s">
        <v>62</v>
      </c>
      <c r="D67" s="48" t="s">
        <v>63</v>
      </c>
      <c r="E67" s="48"/>
      <c r="F67" s="48"/>
      <c r="G67" s="45" t="str">
        <f>UPPER(B67)</f>
        <v>SPECIAL EVENTS</v>
      </c>
    </row>
    <row r="68" spans="1:8" x14ac:dyDescent="0.3">
      <c r="A68" s="49">
        <v>5810</v>
      </c>
      <c r="B68" s="49" t="s">
        <v>101</v>
      </c>
      <c r="C68" s="49" t="s">
        <v>62</v>
      </c>
      <c r="D68" s="49" t="s">
        <v>63</v>
      </c>
      <c r="E68" s="49" t="e">
        <f>VLOOKUP(VALUE(LEFT(A68,2)),#REF!,2,FALSE)</f>
        <v>#REF!</v>
      </c>
      <c r="F68" s="49"/>
      <c r="G68" s="45" t="str">
        <f t="shared" ref="G68:G79" si="12">A68&amp;" "&amp;B68</f>
        <v>5810 Non-Gift Revenue</v>
      </c>
    </row>
    <row r="69" spans="1:8" x14ac:dyDescent="0.3">
      <c r="A69" s="49">
        <v>5820</v>
      </c>
      <c r="B69" s="49" t="s">
        <v>102</v>
      </c>
      <c r="C69" s="49" t="s">
        <v>62</v>
      </c>
      <c r="D69" s="49" t="s">
        <v>63</v>
      </c>
      <c r="E69" s="49" t="e">
        <f>VLOOKUP(VALUE(LEFT(A69,2)),#REF!,2,FALSE)</f>
        <v>#REF!</v>
      </c>
      <c r="F69" s="49"/>
      <c r="G69" s="45" t="str">
        <f t="shared" si="12"/>
        <v>5820 Gift Revenue</v>
      </c>
    </row>
    <row r="70" spans="1:8" x14ac:dyDescent="0.3">
      <c r="A70" s="49">
        <v>5830</v>
      </c>
      <c r="B70" s="49" t="s">
        <v>103</v>
      </c>
      <c r="C70" s="49" t="s">
        <v>62</v>
      </c>
      <c r="D70" s="49" t="s">
        <v>63</v>
      </c>
      <c r="E70" s="49" t="e">
        <f>VLOOKUP(VALUE(LEFT(A70,2)),#REF!,2,FALSE)</f>
        <v>#REF!</v>
      </c>
      <c r="F70" s="49"/>
      <c r="G70" s="45" t="str">
        <f t="shared" si="12"/>
        <v>5830 In-Kind Donations</v>
      </c>
    </row>
    <row r="71" spans="1:8" x14ac:dyDescent="0.3">
      <c r="A71" s="49">
        <v>5840</v>
      </c>
      <c r="B71" s="49" t="s">
        <v>104</v>
      </c>
      <c r="C71" s="49" t="s">
        <v>62</v>
      </c>
      <c r="D71" s="49" t="s">
        <v>63</v>
      </c>
      <c r="E71" s="49" t="e">
        <f>VLOOKUP(VALUE(LEFT(A71,2)),#REF!,2,FALSE)</f>
        <v>#REF!</v>
      </c>
      <c r="F71" s="49"/>
      <c r="G71" s="45" t="str">
        <f t="shared" si="12"/>
        <v>5840 In-Kind Expenses</v>
      </c>
    </row>
    <row r="72" spans="1:8" x14ac:dyDescent="0.3">
      <c r="A72" s="49">
        <v>5850</v>
      </c>
      <c r="B72" s="49" t="s">
        <v>105</v>
      </c>
      <c r="C72" s="49" t="s">
        <v>62</v>
      </c>
      <c r="D72" s="49" t="s">
        <v>63</v>
      </c>
      <c r="E72" s="49" t="e">
        <f>VLOOKUP(VALUE(LEFT(A72,2)),#REF!,2,FALSE)</f>
        <v>#REF!</v>
      </c>
      <c r="F72" s="49"/>
      <c r="G72" s="45" t="str">
        <f t="shared" si="12"/>
        <v>5850 Silent Auction Sales</v>
      </c>
    </row>
    <row r="73" spans="1:8" x14ac:dyDescent="0.3">
      <c r="A73" s="49">
        <v>5890</v>
      </c>
      <c r="B73" s="49" t="s">
        <v>106</v>
      </c>
      <c r="C73" s="49" t="s">
        <v>62</v>
      </c>
      <c r="D73" s="49" t="s">
        <v>63</v>
      </c>
      <c r="E73" s="49" t="e">
        <f>VLOOKUP(VALUE(LEFT(A73,2)),#REF!,2,FALSE)</f>
        <v>#REF!</v>
      </c>
      <c r="F73" s="49"/>
      <c r="G73" s="45" t="str">
        <f t="shared" si="12"/>
        <v>5890 Special Events - Direct Costs</v>
      </c>
    </row>
    <row r="74" spans="1:8" x14ac:dyDescent="0.3">
      <c r="A74" s="49">
        <v>5891</v>
      </c>
      <c r="B74" s="49" t="s">
        <v>107</v>
      </c>
      <c r="C74" s="49" t="s">
        <v>62</v>
      </c>
      <c r="D74" s="49" t="s">
        <v>63</v>
      </c>
      <c r="E74" s="49" t="e">
        <f>VLOOKUP(VALUE(LEFT(A74,2)),#REF!,2,FALSE)</f>
        <v>#REF!</v>
      </c>
      <c r="F74" s="49"/>
      <c r="G74" s="45" t="str">
        <f t="shared" si="12"/>
        <v>5891 Facilities</v>
      </c>
    </row>
    <row r="75" spans="1:8" x14ac:dyDescent="0.3">
      <c r="A75" s="49">
        <v>5892</v>
      </c>
      <c r="B75" s="49" t="s">
        <v>108</v>
      </c>
      <c r="C75" s="49" t="s">
        <v>62</v>
      </c>
      <c r="D75" s="49" t="s">
        <v>63</v>
      </c>
      <c r="E75" s="49" t="e">
        <f>VLOOKUP(VALUE(LEFT(A75,2)),#REF!,2,FALSE)</f>
        <v>#REF!</v>
      </c>
      <c r="F75" s="49"/>
      <c r="G75" s="45" t="str">
        <f t="shared" si="12"/>
        <v>5892 Food/Beverage</v>
      </c>
    </row>
    <row r="76" spans="1:8" x14ac:dyDescent="0.3">
      <c r="A76" s="49">
        <v>5893</v>
      </c>
      <c r="B76" s="49" t="s">
        <v>109</v>
      </c>
      <c r="C76" s="49" t="s">
        <v>62</v>
      </c>
      <c r="D76" s="49" t="s">
        <v>63</v>
      </c>
      <c r="E76" s="49" t="e">
        <f>VLOOKUP(VALUE(LEFT(A76,2)),#REF!,2,FALSE)</f>
        <v>#REF!</v>
      </c>
      <c r="F76" s="49"/>
      <c r="G76" s="45" t="str">
        <f t="shared" si="12"/>
        <v>5893 Entertainment</v>
      </c>
    </row>
    <row r="77" spans="1:8" x14ac:dyDescent="0.3">
      <c r="A77" s="49">
        <v>5894</v>
      </c>
      <c r="B77" s="49" t="s">
        <v>110</v>
      </c>
      <c r="C77" s="49" t="s">
        <v>62</v>
      </c>
      <c r="D77" s="49" t="s">
        <v>63</v>
      </c>
      <c r="E77" s="49" t="e">
        <f>VLOOKUP(VALUE(LEFT(A77,2)),#REF!,2,FALSE)</f>
        <v>#REF!</v>
      </c>
      <c r="F77" s="49"/>
      <c r="G77" s="45" t="str">
        <f t="shared" si="12"/>
        <v>5894 Other</v>
      </c>
    </row>
    <row r="78" spans="1:8" x14ac:dyDescent="0.3">
      <c r="A78" s="49">
        <v>5999</v>
      </c>
      <c r="B78" s="49" t="s">
        <v>111</v>
      </c>
      <c r="C78" s="49" t="s">
        <v>62</v>
      </c>
      <c r="D78" s="49" t="s">
        <v>63</v>
      </c>
      <c r="E78" s="49"/>
      <c r="F78" s="49"/>
      <c r="G78" s="45" t="str">
        <f t="shared" si="12"/>
        <v>5999 Misc. Revenue</v>
      </c>
    </row>
    <row r="79" spans="1:8" x14ac:dyDescent="0.3">
      <c r="A79" s="49">
        <v>6999</v>
      </c>
      <c r="B79" s="49" t="s">
        <v>112</v>
      </c>
      <c r="C79" s="49" t="s">
        <v>62</v>
      </c>
      <c r="D79" s="49" t="s">
        <v>63</v>
      </c>
      <c r="E79" s="49"/>
      <c r="F79" s="49"/>
      <c r="G79" s="45" t="str">
        <f t="shared" si="12"/>
        <v>6999 Uncategorized Income</v>
      </c>
    </row>
    <row r="80" spans="1:8" x14ac:dyDescent="0.3">
      <c r="A80" s="68" t="s">
        <v>286</v>
      </c>
      <c r="B80" s="69"/>
      <c r="C80" s="69"/>
      <c r="D80" s="69"/>
      <c r="E80" s="69"/>
      <c r="F80" s="70"/>
    </row>
    <row r="81" spans="1:7" x14ac:dyDescent="0.3">
      <c r="A81" s="40">
        <v>7000</v>
      </c>
      <c r="B81" s="48" t="s">
        <v>343</v>
      </c>
      <c r="C81" s="48" t="s">
        <v>114</v>
      </c>
      <c r="D81" s="48" t="s">
        <v>115</v>
      </c>
      <c r="E81" s="48"/>
      <c r="F81" s="48"/>
      <c r="G81" s="45" t="str">
        <f>UPPER(B81)</f>
        <v>GIFTS &amp; DIRECT ASSISTANCE</v>
      </c>
    </row>
    <row r="82" spans="1:7" x14ac:dyDescent="0.3">
      <c r="A82" s="49">
        <v>7010</v>
      </c>
      <c r="B82" s="49" t="s">
        <v>342</v>
      </c>
      <c r="C82" s="49" t="s">
        <v>114</v>
      </c>
      <c r="D82" s="49" t="s">
        <v>115</v>
      </c>
      <c r="E82" s="49" t="e">
        <f>VLOOKUP(VALUE(LEFT(A82,2)),#REF!,2,FALSE)</f>
        <v>#REF!</v>
      </c>
      <c r="F82" s="49"/>
      <c r="G82" s="45" t="str">
        <f t="shared" ref="G82:G84" si="13">A82&amp;" "&amp;B82</f>
        <v>7010 Gifts to Individuals</v>
      </c>
    </row>
    <row r="83" spans="1:7" x14ac:dyDescent="0.3">
      <c r="A83" s="49">
        <v>7020</v>
      </c>
      <c r="B83" s="49" t="s">
        <v>344</v>
      </c>
      <c r="C83" s="49" t="s">
        <v>114</v>
      </c>
      <c r="D83" s="49" t="s">
        <v>115</v>
      </c>
      <c r="E83" s="49" t="e">
        <f>VLOOKUP(VALUE(LEFT(A83,2)),#REF!,2,FALSE)</f>
        <v>#REF!</v>
      </c>
      <c r="F83" s="49"/>
      <c r="G83" s="45" t="str">
        <f t="shared" si="13"/>
        <v>7020 Benevolence</v>
      </c>
    </row>
    <row r="84" spans="1:7" x14ac:dyDescent="0.3">
      <c r="A84" s="49">
        <v>7030</v>
      </c>
      <c r="B84" s="49" t="s">
        <v>345</v>
      </c>
      <c r="C84" s="49" t="s">
        <v>114</v>
      </c>
      <c r="D84" s="49" t="s">
        <v>115</v>
      </c>
      <c r="E84" s="49" t="e">
        <f>VLOOKUP(VALUE(LEFT(A84,2)),#REF!,2,FALSE)</f>
        <v>#REF!</v>
      </c>
      <c r="F84" s="49"/>
      <c r="G84" s="45" t="str">
        <f t="shared" si="13"/>
        <v xml:space="preserve">7030 Other Direct Assistance </v>
      </c>
    </row>
    <row r="85" spans="1:7" x14ac:dyDescent="0.3">
      <c r="A85" s="40">
        <v>7200</v>
      </c>
      <c r="B85" s="48" t="s">
        <v>119</v>
      </c>
      <c r="C85" s="48" t="s">
        <v>114</v>
      </c>
      <c r="D85" s="48" t="s">
        <v>115</v>
      </c>
      <c r="E85" s="48"/>
      <c r="F85" s="48"/>
      <c r="G85" s="45" t="str">
        <f>UPPER(B85)</f>
        <v>SALARIES &amp; RELATED EXPENSES</v>
      </c>
    </row>
    <row r="86" spans="1:7" x14ac:dyDescent="0.3">
      <c r="A86" s="49">
        <v>7210</v>
      </c>
      <c r="B86" s="49" t="s">
        <v>120</v>
      </c>
      <c r="C86" s="49" t="s">
        <v>114</v>
      </c>
      <c r="D86" s="49" t="s">
        <v>115</v>
      </c>
      <c r="E86" s="49" t="e">
        <f>VLOOKUP(VALUE(LEFT(A86,2)),#REF!,2,FALSE)</f>
        <v>#REF!</v>
      </c>
      <c r="F86" s="49"/>
      <c r="G86" s="45" t="str">
        <f t="shared" ref="G86:G93" si="14">A86&amp;" "&amp;B86</f>
        <v>7210 Salaries &amp; Wages</v>
      </c>
    </row>
    <row r="87" spans="1:7" x14ac:dyDescent="0.3">
      <c r="A87" s="49">
        <v>7215</v>
      </c>
      <c r="B87" s="49" t="s">
        <v>346</v>
      </c>
      <c r="C87" s="49" t="s">
        <v>114</v>
      </c>
      <c r="D87" s="49" t="s">
        <v>115</v>
      </c>
      <c r="E87" s="49" t="e">
        <f>VLOOKUP(VALUE(LEFT(A87,2)),#REF!,2,FALSE)</f>
        <v>#REF!</v>
      </c>
      <c r="F87" s="49"/>
      <c r="G87" s="45" t="str">
        <f t="shared" si="14"/>
        <v xml:space="preserve">7215 Housing Allowance </v>
      </c>
    </row>
    <row r="88" spans="1:7" x14ac:dyDescent="0.3">
      <c r="A88" s="49">
        <v>7220</v>
      </c>
      <c r="B88" s="49" t="s">
        <v>121</v>
      </c>
      <c r="C88" s="49" t="s">
        <v>114</v>
      </c>
      <c r="D88" s="49" t="s">
        <v>115</v>
      </c>
      <c r="E88" s="49" t="e">
        <f>VLOOKUP(VALUE(LEFT(A88,2)),#REF!,2,FALSE)</f>
        <v>#REF!</v>
      </c>
      <c r="F88" s="49"/>
      <c r="G88" s="45" t="str">
        <f t="shared" si="14"/>
        <v>7220 401k/403b Contributions</v>
      </c>
    </row>
    <row r="89" spans="1:7" x14ac:dyDescent="0.3">
      <c r="A89" s="49">
        <v>7230</v>
      </c>
      <c r="B89" s="49" t="s">
        <v>122</v>
      </c>
      <c r="C89" s="49" t="s">
        <v>114</v>
      </c>
      <c r="D89" s="49" t="s">
        <v>115</v>
      </c>
      <c r="E89" s="49" t="e">
        <f>VLOOKUP(VALUE(LEFT(A89,2)),#REF!,2,FALSE)</f>
        <v>#REF!</v>
      </c>
      <c r="F89" s="49"/>
      <c r="G89" s="45" t="str">
        <f t="shared" si="14"/>
        <v>7230 Employee Benefits</v>
      </c>
    </row>
    <row r="90" spans="1:7" x14ac:dyDescent="0.3">
      <c r="A90" s="49">
        <v>7240</v>
      </c>
      <c r="B90" s="49" t="s">
        <v>123</v>
      </c>
      <c r="C90" s="49" t="s">
        <v>114</v>
      </c>
      <c r="D90" s="49" t="s">
        <v>115</v>
      </c>
      <c r="E90" s="49" t="e">
        <f>VLOOKUP(VALUE(LEFT(A90,2)),#REF!,2,FALSE)</f>
        <v>#REF!</v>
      </c>
      <c r="F90" s="49"/>
      <c r="G90" s="45" t="str">
        <f t="shared" si="14"/>
        <v>7240 Payroll Taxes</v>
      </c>
    </row>
    <row r="91" spans="1:7" x14ac:dyDescent="0.3">
      <c r="A91" s="49">
        <v>7250</v>
      </c>
      <c r="B91" s="49" t="s">
        <v>124</v>
      </c>
      <c r="C91" s="49" t="s">
        <v>114</v>
      </c>
      <c r="D91" s="49" t="s">
        <v>115</v>
      </c>
      <c r="E91" s="49" t="e">
        <f>VLOOKUP(VALUE(LEFT(A91,2)),#REF!,2,FALSE)</f>
        <v>#REF!</v>
      </c>
      <c r="F91" s="49"/>
      <c r="G91" s="45" t="str">
        <f t="shared" si="14"/>
        <v>7250 Payroll Service Fees</v>
      </c>
    </row>
    <row r="92" spans="1:7" x14ac:dyDescent="0.3">
      <c r="A92" s="49">
        <v>7260</v>
      </c>
      <c r="B92" s="49" t="s">
        <v>125</v>
      </c>
      <c r="C92" s="49" t="s">
        <v>114</v>
      </c>
      <c r="D92" s="49" t="s">
        <v>115</v>
      </c>
      <c r="E92" s="49" t="e">
        <f>VLOOKUP(VALUE(LEFT(A92,2)),#REF!,2,FALSE)</f>
        <v>#REF!</v>
      </c>
      <c r="F92" s="49"/>
      <c r="G92" s="45" t="str">
        <f t="shared" si="14"/>
        <v>7260 Paid Time Off</v>
      </c>
    </row>
    <row r="93" spans="1:7" x14ac:dyDescent="0.3">
      <c r="A93" s="49">
        <v>7290</v>
      </c>
      <c r="B93" s="49" t="s">
        <v>126</v>
      </c>
      <c r="C93" s="49" t="s">
        <v>114</v>
      </c>
      <c r="D93" s="49" t="s">
        <v>115</v>
      </c>
      <c r="E93" s="49" t="e">
        <f>VLOOKUP(VALUE(LEFT(A93,2)),#REF!,2,FALSE)</f>
        <v>#REF!</v>
      </c>
      <c r="F93" s="49"/>
      <c r="G93" s="45" t="str">
        <f t="shared" si="14"/>
        <v>7290 Workers Comp</v>
      </c>
    </row>
    <row r="94" spans="1:7" x14ac:dyDescent="0.3">
      <c r="A94" s="40">
        <v>7500</v>
      </c>
      <c r="B94" s="48" t="s">
        <v>127</v>
      </c>
      <c r="C94" s="48" t="s">
        <v>114</v>
      </c>
      <c r="D94" s="48" t="s">
        <v>115</v>
      </c>
      <c r="E94" s="48"/>
      <c r="F94" s="48"/>
      <c r="G94" s="45" t="str">
        <f>UPPER(B94)</f>
        <v>CONTRACT SERVICE EXPENSES</v>
      </c>
    </row>
    <row r="95" spans="1:7" x14ac:dyDescent="0.3">
      <c r="A95" s="49">
        <v>7510</v>
      </c>
      <c r="B95" s="49" t="s">
        <v>128</v>
      </c>
      <c r="C95" s="49" t="s">
        <v>114</v>
      </c>
      <c r="D95" s="49" t="s">
        <v>115</v>
      </c>
      <c r="E95" s="49" t="e">
        <f>VLOOKUP(VALUE(LEFT(A95,2)),#REF!,2,FALSE)</f>
        <v>#REF!</v>
      </c>
      <c r="F95" s="49"/>
      <c r="G95" s="45" t="str">
        <f t="shared" ref="G95:G99" si="15">A95&amp;" "&amp;B95</f>
        <v>7510 Contractors - General</v>
      </c>
    </row>
    <row r="96" spans="1:7" x14ac:dyDescent="0.3">
      <c r="A96" s="49">
        <v>7520</v>
      </c>
      <c r="B96" s="49" t="s">
        <v>129</v>
      </c>
      <c r="C96" s="49" t="s">
        <v>114</v>
      </c>
      <c r="D96" s="49" t="s">
        <v>115</v>
      </c>
      <c r="E96" s="49" t="e">
        <f>VLOOKUP(VALUE(LEFT(A96,2)),#REF!,2,FALSE)</f>
        <v>#REF!</v>
      </c>
      <c r="F96" s="49"/>
      <c r="G96" s="45" t="str">
        <f t="shared" si="15"/>
        <v xml:space="preserve">7520 Accounting </v>
      </c>
    </row>
    <row r="97" spans="1:7" x14ac:dyDescent="0.3">
      <c r="A97" s="49">
        <v>7530</v>
      </c>
      <c r="B97" s="49" t="s">
        <v>130</v>
      </c>
      <c r="C97" s="49" t="s">
        <v>114</v>
      </c>
      <c r="D97" s="49" t="s">
        <v>115</v>
      </c>
      <c r="E97" s="49" t="e">
        <f>VLOOKUP(VALUE(LEFT(A97,2)),#REF!,2,FALSE)</f>
        <v>#REF!</v>
      </c>
      <c r="F97" s="49"/>
      <c r="G97" s="45" t="str">
        <f t="shared" si="15"/>
        <v>7530 Attorney &amp; Legal</v>
      </c>
    </row>
    <row r="98" spans="1:7" x14ac:dyDescent="0.3">
      <c r="A98" s="49">
        <v>7540</v>
      </c>
      <c r="B98" s="49" t="s">
        <v>131</v>
      </c>
      <c r="C98" s="49" t="s">
        <v>114</v>
      </c>
      <c r="D98" s="49" t="s">
        <v>115</v>
      </c>
      <c r="E98" s="49" t="e">
        <f>VLOOKUP(VALUE(LEFT(A98,2)),#REF!,2,FALSE)</f>
        <v>#REF!</v>
      </c>
      <c r="F98" s="49"/>
      <c r="G98" s="45" t="str">
        <f t="shared" si="15"/>
        <v>7540 IT Consultant</v>
      </c>
    </row>
    <row r="99" spans="1:7" x14ac:dyDescent="0.3">
      <c r="A99" s="49">
        <v>7550</v>
      </c>
      <c r="B99" s="49" t="s">
        <v>132</v>
      </c>
      <c r="C99" s="49" t="s">
        <v>114</v>
      </c>
      <c r="D99" s="49" t="s">
        <v>115</v>
      </c>
      <c r="E99" s="49" t="e">
        <f>VLOOKUP(VALUE(LEFT(A99,2)),#REF!,2,FALSE)</f>
        <v>#REF!</v>
      </c>
      <c r="F99" s="49"/>
      <c r="G99" s="45" t="str">
        <f t="shared" si="15"/>
        <v>7550 Marketing Consultant</v>
      </c>
    </row>
    <row r="100" spans="1:7" x14ac:dyDescent="0.3">
      <c r="A100" s="49">
        <v>7560</v>
      </c>
      <c r="B100" s="49" t="s">
        <v>348</v>
      </c>
      <c r="C100" s="49" t="s">
        <v>114</v>
      </c>
      <c r="D100" s="49" t="s">
        <v>115</v>
      </c>
      <c r="E100" s="49" t="e">
        <f>VLOOKUP(VALUE(LEFT(A100,2)),#REF!,2,FALSE)</f>
        <v>#REF!</v>
      </c>
      <c r="F100" s="49"/>
    </row>
    <row r="101" spans="1:7" x14ac:dyDescent="0.3">
      <c r="A101" s="49">
        <v>7570</v>
      </c>
      <c r="B101" s="49" t="s">
        <v>347</v>
      </c>
      <c r="C101" s="49" t="s">
        <v>114</v>
      </c>
      <c r="D101" s="49" t="s">
        <v>115</v>
      </c>
      <c r="E101" s="49" t="e">
        <f>VLOOKUP(VALUE(LEFT(A101,2)),#REF!,2,FALSE)</f>
        <v>#REF!</v>
      </c>
      <c r="F101" s="49"/>
    </row>
    <row r="102" spans="1:7" x14ac:dyDescent="0.3">
      <c r="A102" s="68" t="s">
        <v>287</v>
      </c>
      <c r="B102" s="69"/>
      <c r="C102" s="69"/>
      <c r="D102" s="69"/>
      <c r="E102" s="69"/>
      <c r="F102" s="70"/>
    </row>
    <row r="103" spans="1:7" x14ac:dyDescent="0.3">
      <c r="A103" s="40">
        <v>8100</v>
      </c>
      <c r="B103" s="48" t="s">
        <v>133</v>
      </c>
      <c r="C103" s="48" t="s">
        <v>114</v>
      </c>
      <c r="D103" s="48" t="s">
        <v>115</v>
      </c>
      <c r="E103" s="48"/>
      <c r="F103" s="48"/>
      <c r="G103" s="45" t="str">
        <f>UPPER(B103)</f>
        <v>NON-PERSONNEL EXPENSES</v>
      </c>
    </row>
    <row r="104" spans="1:7" x14ac:dyDescent="0.3">
      <c r="A104" s="49">
        <v>8110</v>
      </c>
      <c r="B104" s="49" t="s">
        <v>134</v>
      </c>
      <c r="C104" s="49" t="s">
        <v>114</v>
      </c>
      <c r="D104" s="49" t="s">
        <v>115</v>
      </c>
      <c r="E104" s="49" t="e">
        <f>VLOOKUP(VALUE(LEFT(A104,2)),#REF!,2,FALSE)</f>
        <v>#REF!</v>
      </c>
      <c r="F104" s="49"/>
      <c r="G104" s="45" t="str">
        <f t="shared" ref="G104:G111" si="16">A104&amp;" "&amp;B104</f>
        <v>8110 Supplies</v>
      </c>
    </row>
    <row r="105" spans="1:7" x14ac:dyDescent="0.3">
      <c r="A105" s="49">
        <v>8115</v>
      </c>
      <c r="B105" s="49" t="s">
        <v>303</v>
      </c>
      <c r="C105" s="49" t="s">
        <v>114</v>
      </c>
      <c r="D105" s="49" t="s">
        <v>115</v>
      </c>
      <c r="E105" s="49" t="e">
        <f>VLOOKUP(VALUE(LEFT(A105,2)),#REF!,2,FALSE)</f>
        <v>#REF!</v>
      </c>
      <c r="F105" s="49"/>
      <c r="G105" s="45" t="str">
        <f t="shared" si="16"/>
        <v>8115 Food &amp; Refreshments</v>
      </c>
    </row>
    <row r="106" spans="1:7" x14ac:dyDescent="0.3">
      <c r="A106" s="49">
        <v>8120</v>
      </c>
      <c r="B106" s="49" t="s">
        <v>135</v>
      </c>
      <c r="C106" s="49" t="s">
        <v>114</v>
      </c>
      <c r="D106" s="49" t="s">
        <v>115</v>
      </c>
      <c r="E106" s="49" t="e">
        <f>VLOOKUP(VALUE(LEFT(A106,2)),#REF!,2,FALSE)</f>
        <v>#REF!</v>
      </c>
      <c r="F106" s="49"/>
      <c r="G106" s="45" t="str">
        <f t="shared" si="16"/>
        <v>8120 Telephone &amp; Internet</v>
      </c>
    </row>
    <row r="107" spans="1:7" x14ac:dyDescent="0.3">
      <c r="A107" s="49">
        <v>8130</v>
      </c>
      <c r="B107" s="49" t="s">
        <v>136</v>
      </c>
      <c r="C107" s="49" t="s">
        <v>114</v>
      </c>
      <c r="D107" s="49" t="s">
        <v>115</v>
      </c>
      <c r="E107" s="49" t="e">
        <f>VLOOKUP(VALUE(LEFT(A107,2)),#REF!,2,FALSE)</f>
        <v>#REF!</v>
      </c>
      <c r="F107" s="49"/>
      <c r="G107" s="45" t="str">
        <f t="shared" si="16"/>
        <v>8130 Postage &amp; Shipping</v>
      </c>
    </row>
    <row r="108" spans="1:7" x14ac:dyDescent="0.3">
      <c r="A108" s="49">
        <v>8140</v>
      </c>
      <c r="B108" s="49" t="s">
        <v>137</v>
      </c>
      <c r="C108" s="49" t="s">
        <v>114</v>
      </c>
      <c r="D108" s="49" t="s">
        <v>115</v>
      </c>
      <c r="E108" s="49" t="e">
        <f>VLOOKUP(VALUE(LEFT(A108,2)),#REF!,2,FALSE)</f>
        <v>#REF!</v>
      </c>
      <c r="F108" s="49"/>
      <c r="G108" s="45" t="str">
        <f t="shared" si="16"/>
        <v>8140 Equipment Rental</v>
      </c>
    </row>
    <row r="109" spans="1:7" x14ac:dyDescent="0.3">
      <c r="A109" s="49">
        <v>8150</v>
      </c>
      <c r="B109" s="49" t="s">
        <v>138</v>
      </c>
      <c r="C109" s="49" t="s">
        <v>114</v>
      </c>
      <c r="D109" s="49" t="s">
        <v>115</v>
      </c>
      <c r="E109" s="49" t="e">
        <f>VLOOKUP(VALUE(LEFT(A109,2)),#REF!,2,FALSE)</f>
        <v>#REF!</v>
      </c>
      <c r="F109" s="49"/>
      <c r="G109" s="45" t="str">
        <f t="shared" si="16"/>
        <v>8150 Software &amp; Hardware &lt; $X,XXX</v>
      </c>
    </row>
    <row r="110" spans="1:7" x14ac:dyDescent="0.3">
      <c r="A110" s="49">
        <v>8160</v>
      </c>
      <c r="B110" s="49" t="s">
        <v>139</v>
      </c>
      <c r="C110" s="49" t="s">
        <v>114</v>
      </c>
      <c r="D110" s="49" t="s">
        <v>115</v>
      </c>
      <c r="E110" s="49" t="e">
        <f>VLOOKUP(VALUE(LEFT(A110,2)),#REF!,2,FALSE)</f>
        <v>#REF!</v>
      </c>
      <c r="F110" s="49"/>
      <c r="G110" s="45" t="str">
        <f t="shared" si="16"/>
        <v>8160 Printing &amp; Copying</v>
      </c>
    </row>
    <row r="111" spans="1:7" x14ac:dyDescent="0.3">
      <c r="A111" s="49">
        <v>8170</v>
      </c>
      <c r="B111" s="49" t="s">
        <v>140</v>
      </c>
      <c r="C111" s="49" t="s">
        <v>114</v>
      </c>
      <c r="D111" s="49" t="s">
        <v>115</v>
      </c>
      <c r="E111" s="49" t="e">
        <f>VLOOKUP(VALUE(LEFT(A111,2)),#REF!,2,FALSE)</f>
        <v>#REF!</v>
      </c>
      <c r="F111" s="49"/>
      <c r="G111" s="45" t="str">
        <f t="shared" si="16"/>
        <v>8170 Subscriptions</v>
      </c>
    </row>
    <row r="112" spans="1:7" x14ac:dyDescent="0.3">
      <c r="A112" s="40">
        <v>8200</v>
      </c>
      <c r="B112" s="48" t="s">
        <v>141</v>
      </c>
      <c r="C112" s="48" t="s">
        <v>114</v>
      </c>
      <c r="D112" s="48" t="s">
        <v>115</v>
      </c>
      <c r="E112" s="48"/>
      <c r="F112" s="48"/>
      <c r="G112" s="45" t="str">
        <f>UPPER(B112)</f>
        <v>FACILITY  EXPENSES</v>
      </c>
    </row>
    <row r="113" spans="1:7" x14ac:dyDescent="0.3">
      <c r="A113" s="49">
        <v>8210</v>
      </c>
      <c r="B113" s="49" t="s">
        <v>142</v>
      </c>
      <c r="C113" s="49" t="s">
        <v>114</v>
      </c>
      <c r="D113" s="49" t="s">
        <v>115</v>
      </c>
      <c r="E113" s="49" t="e">
        <f>VLOOKUP(VALUE(LEFT(A113,2)),#REF!,2,FALSE)</f>
        <v>#REF!</v>
      </c>
      <c r="F113" s="49"/>
      <c r="G113" s="45" t="str">
        <f t="shared" ref="G113:G116" si="17">A113&amp;" "&amp;B113</f>
        <v>8210 Office &amp; Storage Rent</v>
      </c>
    </row>
    <row r="114" spans="1:7" x14ac:dyDescent="0.3">
      <c r="A114" s="49">
        <v>8220</v>
      </c>
      <c r="B114" s="49" t="s">
        <v>143</v>
      </c>
      <c r="C114" s="49" t="s">
        <v>114</v>
      </c>
      <c r="D114" s="49" t="s">
        <v>115</v>
      </c>
      <c r="E114" s="49" t="e">
        <f>VLOOKUP(VALUE(LEFT(A114,2)),#REF!,2,FALSE)</f>
        <v>#REF!</v>
      </c>
      <c r="F114" s="49"/>
      <c r="G114" s="45" t="str">
        <f t="shared" si="17"/>
        <v>8220 Utilities</v>
      </c>
    </row>
    <row r="115" spans="1:7" x14ac:dyDescent="0.3">
      <c r="A115" s="49">
        <v>8230</v>
      </c>
      <c r="B115" s="49" t="s">
        <v>144</v>
      </c>
      <c r="C115" s="49" t="s">
        <v>114</v>
      </c>
      <c r="D115" s="49" t="s">
        <v>115</v>
      </c>
      <c r="E115" s="49" t="e">
        <f>VLOOKUP(VALUE(LEFT(A115,2)),#REF!,2,FALSE)</f>
        <v>#REF!</v>
      </c>
      <c r="F115" s="49"/>
      <c r="G115" s="45" t="str">
        <f t="shared" si="17"/>
        <v>8230 Repairs &amp; Maintenance</v>
      </c>
    </row>
    <row r="116" spans="1:7" x14ac:dyDescent="0.3">
      <c r="A116" s="49">
        <v>8290</v>
      </c>
      <c r="B116" s="49" t="s">
        <v>145</v>
      </c>
      <c r="C116" s="49" t="s">
        <v>114</v>
      </c>
      <c r="D116" s="49" t="s">
        <v>115</v>
      </c>
      <c r="E116" s="49" t="e">
        <f>VLOOKUP(VALUE(LEFT(A116,2)),#REF!,2,FALSE)</f>
        <v>#REF!</v>
      </c>
      <c r="F116" s="49"/>
      <c r="G116" s="45" t="str">
        <f t="shared" si="17"/>
        <v>8290 Depreciation &amp; Amortization</v>
      </c>
    </row>
    <row r="117" spans="1:7" x14ac:dyDescent="0.3">
      <c r="A117" s="40">
        <v>8300</v>
      </c>
      <c r="B117" s="48" t="s">
        <v>146</v>
      </c>
      <c r="C117" s="48" t="s">
        <v>114</v>
      </c>
      <c r="D117" s="48" t="s">
        <v>115</v>
      </c>
      <c r="E117" s="48"/>
      <c r="F117" s="48"/>
      <c r="G117" s="45" t="str">
        <f>UPPER(B117)</f>
        <v>TRAVEL &amp; CONFERENCE EXPENSES</v>
      </c>
    </row>
    <row r="118" spans="1:7" x14ac:dyDescent="0.3">
      <c r="A118" s="49">
        <v>8310</v>
      </c>
      <c r="B118" s="49" t="s">
        <v>147</v>
      </c>
      <c r="C118" s="49" t="s">
        <v>114</v>
      </c>
      <c r="D118" s="49" t="s">
        <v>115</v>
      </c>
      <c r="E118" s="49" t="e">
        <f>VLOOKUP(VALUE(LEFT(A118,2)),#REF!,2,FALSE)</f>
        <v>#REF!</v>
      </c>
      <c r="F118" s="49"/>
      <c r="G118" s="45" t="str">
        <f t="shared" ref="G118:G123" si="18">A118&amp;" "&amp;B118</f>
        <v>8310 Transportation</v>
      </c>
    </row>
    <row r="119" spans="1:7" x14ac:dyDescent="0.3">
      <c r="A119" s="49">
        <v>8320</v>
      </c>
      <c r="B119" s="49" t="s">
        <v>148</v>
      </c>
      <c r="C119" s="49" t="s">
        <v>114</v>
      </c>
      <c r="D119" s="49" t="s">
        <v>115</v>
      </c>
      <c r="E119" s="49" t="e">
        <f>VLOOKUP(VALUE(LEFT(A119,2)),#REF!,2,FALSE)</f>
        <v>#REF!</v>
      </c>
      <c r="F119" s="49"/>
      <c r="G119" s="45" t="str">
        <f t="shared" si="18"/>
        <v>8320 Airfare</v>
      </c>
    </row>
    <row r="120" spans="1:7" x14ac:dyDescent="0.3">
      <c r="A120" s="49">
        <v>8330</v>
      </c>
      <c r="B120" s="49" t="s">
        <v>149</v>
      </c>
      <c r="C120" s="49" t="s">
        <v>114</v>
      </c>
      <c r="D120" s="49" t="s">
        <v>115</v>
      </c>
      <c r="E120" s="49" t="e">
        <f>VLOOKUP(VALUE(LEFT(A120,2)),#REF!,2,FALSE)</f>
        <v>#REF!</v>
      </c>
      <c r="F120" s="49"/>
      <c r="G120" s="45" t="str">
        <f t="shared" si="18"/>
        <v>8330 Meals</v>
      </c>
    </row>
    <row r="121" spans="1:7" x14ac:dyDescent="0.3">
      <c r="A121" s="49">
        <v>8340</v>
      </c>
      <c r="B121" s="49" t="s">
        <v>150</v>
      </c>
      <c r="C121" s="49" t="s">
        <v>114</v>
      </c>
      <c r="D121" s="49" t="s">
        <v>115</v>
      </c>
      <c r="E121" s="49" t="e">
        <f>VLOOKUP(VALUE(LEFT(A121,2)),#REF!,2,FALSE)</f>
        <v>#REF!</v>
      </c>
      <c r="F121" s="49"/>
      <c r="G121" s="45" t="str">
        <f t="shared" si="18"/>
        <v>8340 Hotels &amp; Lodging</v>
      </c>
    </row>
    <row r="122" spans="1:7" x14ac:dyDescent="0.3">
      <c r="A122" s="49">
        <v>8350</v>
      </c>
      <c r="B122" s="49" t="s">
        <v>151</v>
      </c>
      <c r="C122" s="49" t="s">
        <v>114</v>
      </c>
      <c r="D122" s="49" t="s">
        <v>115</v>
      </c>
      <c r="E122" s="49" t="e">
        <f>VLOOKUP(VALUE(LEFT(A122,2)),#REF!,2,FALSE)</f>
        <v>#REF!</v>
      </c>
      <c r="F122" s="49"/>
      <c r="G122" s="45" t="str">
        <f t="shared" si="18"/>
        <v>8350 Conference Registration Fees</v>
      </c>
    </row>
    <row r="123" spans="1:7" x14ac:dyDescent="0.3">
      <c r="A123" s="49">
        <v>8360</v>
      </c>
      <c r="B123" s="49" t="s">
        <v>304</v>
      </c>
      <c r="C123" s="49" t="s">
        <v>114</v>
      </c>
      <c r="D123" s="49" t="s">
        <v>115</v>
      </c>
      <c r="E123" s="49" t="e">
        <f>VLOOKUP(VALUE(LEFT(A123,2)),#REF!,2,FALSE)</f>
        <v>#REF!</v>
      </c>
      <c r="F123" s="49"/>
      <c r="G123" s="45" t="str">
        <f t="shared" si="18"/>
        <v>8360 Vehicles</v>
      </c>
    </row>
    <row r="124" spans="1:7" x14ac:dyDescent="0.3">
      <c r="A124" s="40">
        <v>8400</v>
      </c>
      <c r="B124" s="48" t="s">
        <v>275</v>
      </c>
      <c r="C124" s="48" t="s">
        <v>114</v>
      </c>
      <c r="D124" s="48" t="s">
        <v>115</v>
      </c>
      <c r="E124" s="48"/>
      <c r="F124" s="48"/>
      <c r="G124" s="45" t="str">
        <f>UPPER(B124)</f>
        <v>OTHER PROGRAM SPECIFIC EXPENSES</v>
      </c>
    </row>
    <row r="125" spans="1:7" x14ac:dyDescent="0.3">
      <c r="A125" s="49">
        <v>8410</v>
      </c>
      <c r="B125" s="49" t="s">
        <v>349</v>
      </c>
      <c r="C125" s="49" t="s">
        <v>114</v>
      </c>
      <c r="D125" s="49" t="s">
        <v>115</v>
      </c>
      <c r="E125" s="49" t="e">
        <f>VLOOKUP(VALUE(LEFT(A125,2)),#REF!,2,FALSE)</f>
        <v>#REF!</v>
      </c>
      <c r="F125" s="49"/>
      <c r="G125" s="45" t="str">
        <f t="shared" ref="G125:G127" si="19">A125&amp;" "&amp;B125</f>
        <v xml:space="preserve">8410 Hospitality </v>
      </c>
    </row>
    <row r="126" spans="1:7" x14ac:dyDescent="0.3">
      <c r="A126" s="49">
        <v>8420</v>
      </c>
      <c r="B126" s="49" t="s">
        <v>153</v>
      </c>
      <c r="C126" s="49" t="s">
        <v>114</v>
      </c>
      <c r="D126" s="49" t="s">
        <v>115</v>
      </c>
      <c r="E126" s="49" t="e">
        <f>VLOOKUP(VALUE(LEFT(A126,2)),#REF!,2,FALSE)</f>
        <v>#REF!</v>
      </c>
      <c r="F126" s="49"/>
      <c r="G126" s="45" t="str">
        <f t="shared" si="19"/>
        <v>8420 TBD</v>
      </c>
    </row>
    <row r="127" spans="1:7" x14ac:dyDescent="0.3">
      <c r="A127" s="49">
        <v>8430</v>
      </c>
      <c r="B127" s="49" t="s">
        <v>350</v>
      </c>
      <c r="C127" s="49" t="s">
        <v>114</v>
      </c>
      <c r="D127" s="49" t="s">
        <v>115</v>
      </c>
      <c r="E127" s="49" t="e">
        <f>VLOOKUP(VALUE(LEFT(A127,2)),#REF!,2,FALSE)</f>
        <v>#REF!</v>
      </c>
      <c r="F127" s="49"/>
      <c r="G127" s="45" t="str">
        <f t="shared" si="19"/>
        <v>8430 TBD-1</v>
      </c>
    </row>
    <row r="128" spans="1:7" x14ac:dyDescent="0.3">
      <c r="A128" s="40">
        <v>8500</v>
      </c>
      <c r="B128" s="48" t="s">
        <v>154</v>
      </c>
      <c r="C128" s="48" t="s">
        <v>114</v>
      </c>
      <c r="D128" s="48" t="s">
        <v>115</v>
      </c>
      <c r="E128" s="48"/>
      <c r="F128" s="48"/>
      <c r="G128" s="45" t="str">
        <f>UPPER(B128)</f>
        <v>OTHER EXPENSES</v>
      </c>
    </row>
    <row r="129" spans="1:7" x14ac:dyDescent="0.3">
      <c r="A129" s="49">
        <v>8510</v>
      </c>
      <c r="B129" s="49" t="s">
        <v>155</v>
      </c>
      <c r="C129" s="49" t="s">
        <v>114</v>
      </c>
      <c r="D129" s="49" t="s">
        <v>115</v>
      </c>
      <c r="E129" s="49" t="e">
        <f>VLOOKUP(VALUE(LEFT(A129,2)),#REF!,2,FALSE)</f>
        <v>#REF!</v>
      </c>
      <c r="F129" s="49"/>
      <c r="G129" s="45" t="str">
        <f t="shared" ref="G129:G138" si="20">A129&amp;" "&amp;B129</f>
        <v xml:space="preserve">8510 Interest Expense </v>
      </c>
    </row>
    <row r="130" spans="1:7" x14ac:dyDescent="0.3">
      <c r="A130" s="49">
        <v>8520</v>
      </c>
      <c r="B130" s="49" t="s">
        <v>156</v>
      </c>
      <c r="C130" s="49" t="s">
        <v>114</v>
      </c>
      <c r="D130" s="49" t="s">
        <v>115</v>
      </c>
      <c r="E130" s="49" t="e">
        <f>VLOOKUP(VALUE(LEFT(A130,2)),#REF!,2,FALSE)</f>
        <v>#REF!</v>
      </c>
      <c r="F130" s="49"/>
      <c r="G130" s="45" t="str">
        <f t="shared" si="20"/>
        <v>8520 Insurance - Non-employee Related</v>
      </c>
    </row>
    <row r="131" spans="1:7" x14ac:dyDescent="0.3">
      <c r="A131" s="49">
        <v>8530</v>
      </c>
      <c r="B131" s="49" t="s">
        <v>157</v>
      </c>
      <c r="C131" s="49" t="s">
        <v>114</v>
      </c>
      <c r="D131" s="49" t="s">
        <v>115</v>
      </c>
      <c r="E131" s="49" t="e">
        <f>VLOOKUP(VALUE(LEFT(A131,2)),#REF!,2,FALSE)</f>
        <v>#REF!</v>
      </c>
      <c r="F131" s="49"/>
      <c r="G131" s="45" t="str">
        <f t="shared" si="20"/>
        <v>8530 Membership Dues - Organization</v>
      </c>
    </row>
    <row r="132" spans="1:7" x14ac:dyDescent="0.3">
      <c r="A132" s="49">
        <v>8540</v>
      </c>
      <c r="B132" s="49" t="s">
        <v>158</v>
      </c>
      <c r="C132" s="49" t="s">
        <v>114</v>
      </c>
      <c r="D132" s="49" t="s">
        <v>115</v>
      </c>
      <c r="E132" s="49" t="e">
        <f>VLOOKUP(VALUE(LEFT(A132,2)),#REF!,2,FALSE)</f>
        <v>#REF!</v>
      </c>
      <c r="F132" s="49"/>
      <c r="G132" s="45" t="str">
        <f t="shared" si="20"/>
        <v>8540 Staff &amp; Volunteer Training</v>
      </c>
    </row>
    <row r="133" spans="1:7" x14ac:dyDescent="0.3">
      <c r="A133" s="49">
        <v>8550</v>
      </c>
      <c r="B133" s="49" t="s">
        <v>159</v>
      </c>
      <c r="C133" s="49" t="s">
        <v>114</v>
      </c>
      <c r="D133" s="49" t="s">
        <v>115</v>
      </c>
      <c r="E133" s="49" t="e">
        <f>VLOOKUP(VALUE(LEFT(A133,2)),#REF!,2,FALSE)</f>
        <v>#REF!</v>
      </c>
      <c r="F133" s="49"/>
      <c r="G133" s="45" t="str">
        <f t="shared" si="20"/>
        <v>8550 Bank Fees</v>
      </c>
    </row>
    <row r="134" spans="1:7" x14ac:dyDescent="0.3">
      <c r="A134" s="49">
        <v>8560</v>
      </c>
      <c r="B134" s="49" t="s">
        <v>160</v>
      </c>
      <c r="C134" s="49" t="s">
        <v>114</v>
      </c>
      <c r="D134" s="49" t="s">
        <v>115</v>
      </c>
      <c r="E134" s="49" t="e">
        <f>VLOOKUP(VALUE(LEFT(A134,2)),#REF!,2,FALSE)</f>
        <v>#REF!</v>
      </c>
      <c r="F134" s="49"/>
      <c r="G134" s="45" t="str">
        <f t="shared" si="20"/>
        <v>8560 Merchant Fees</v>
      </c>
    </row>
    <row r="135" spans="1:7" x14ac:dyDescent="0.3">
      <c r="A135" s="49">
        <v>8570</v>
      </c>
      <c r="B135" s="49" t="s">
        <v>161</v>
      </c>
      <c r="C135" s="49" t="s">
        <v>114</v>
      </c>
      <c r="D135" s="49" t="s">
        <v>115</v>
      </c>
      <c r="E135" s="49" t="e">
        <f>VLOOKUP(VALUE(LEFT(A135,2)),#REF!,2,FALSE)</f>
        <v>#REF!</v>
      </c>
      <c r="F135" s="49"/>
      <c r="G135" s="45" t="str">
        <f t="shared" si="20"/>
        <v>8570 Advertising Expenses</v>
      </c>
    </row>
    <row r="136" spans="1:7" x14ac:dyDescent="0.3">
      <c r="A136" s="49">
        <v>8580</v>
      </c>
      <c r="B136" s="49" t="s">
        <v>162</v>
      </c>
      <c r="C136" s="49" t="s">
        <v>114</v>
      </c>
      <c r="D136" s="49" t="s">
        <v>115</v>
      </c>
      <c r="E136" s="49" t="e">
        <f>VLOOKUP(VALUE(LEFT(A136,2)),#REF!,2,FALSE)</f>
        <v>#REF!</v>
      </c>
      <c r="F136" s="49"/>
      <c r="G136" s="45" t="str">
        <f t="shared" si="20"/>
        <v>8580 Business Taxes &amp; Licensing Fees</v>
      </c>
    </row>
    <row r="137" spans="1:7" x14ac:dyDescent="0.3">
      <c r="A137" s="49">
        <v>8590</v>
      </c>
      <c r="B137" s="49" t="s">
        <v>299</v>
      </c>
      <c r="C137" s="49" t="s">
        <v>114</v>
      </c>
      <c r="D137" s="49" t="s">
        <v>115</v>
      </c>
      <c r="E137" s="49" t="e">
        <f>VLOOKUP(VALUE(LEFT(A137,2)),#REF!,2,FALSE)</f>
        <v>#REF!</v>
      </c>
      <c r="F137" s="49"/>
      <c r="G137" s="45" t="str">
        <f t="shared" si="20"/>
        <v>8590 Other Expense</v>
      </c>
    </row>
    <row r="138" spans="1:7" x14ac:dyDescent="0.3">
      <c r="A138" s="49">
        <v>8999</v>
      </c>
      <c r="B138" s="49" t="s">
        <v>163</v>
      </c>
      <c r="C138" s="49" t="s">
        <v>114</v>
      </c>
      <c r="D138" s="49" t="s">
        <v>115</v>
      </c>
      <c r="E138" s="49"/>
      <c r="F138" s="49"/>
      <c r="G138" s="45" t="str">
        <f t="shared" si="20"/>
        <v>8999 Uncategorized Expense</v>
      </c>
    </row>
    <row r="139" spans="1:7" x14ac:dyDescent="0.3">
      <c r="A139" s="68" t="s">
        <v>288</v>
      </c>
      <c r="B139" s="69"/>
      <c r="C139" s="69"/>
      <c r="D139" s="69"/>
      <c r="E139" s="69"/>
      <c r="F139" s="70"/>
    </row>
    <row r="140" spans="1:7" x14ac:dyDescent="0.3">
      <c r="A140" s="40">
        <v>9000</v>
      </c>
      <c r="B140" s="48" t="s">
        <v>305</v>
      </c>
      <c r="C140" s="48" t="s">
        <v>273</v>
      </c>
      <c r="D140" s="48" t="s">
        <v>302</v>
      </c>
      <c r="E140" s="48"/>
      <c r="F140" s="48"/>
      <c r="G140" s="45" t="str">
        <f t="shared" ref="G140" si="21">UPPER(B140)</f>
        <v>RESTRICTED REVENUE</v>
      </c>
    </row>
    <row r="141" spans="1:7" x14ac:dyDescent="0.3">
      <c r="A141" s="49">
        <v>9010</v>
      </c>
      <c r="B141" s="49" t="s">
        <v>306</v>
      </c>
      <c r="C141" s="49" t="s">
        <v>273</v>
      </c>
      <c r="D141" s="49" t="s">
        <v>302</v>
      </c>
      <c r="E141" s="49" t="e">
        <f>VLOOKUP(VALUE(LEFT(A141,2)),#REF!,2,FALSE)</f>
        <v>#REF!</v>
      </c>
      <c r="F141" s="49"/>
      <c r="G141" s="45" t="str">
        <f t="shared" ref="G141:G142" si="22">A141&amp;" "&amp;B141</f>
        <v>9010 Restricted Contributions</v>
      </c>
    </row>
    <row r="142" spans="1:7" x14ac:dyDescent="0.3">
      <c r="A142" s="49">
        <v>9020</v>
      </c>
      <c r="B142" s="49" t="s">
        <v>279</v>
      </c>
      <c r="C142" s="49" t="s">
        <v>273</v>
      </c>
      <c r="D142" s="49" t="s">
        <v>302</v>
      </c>
      <c r="E142" s="49" t="e">
        <f>VLOOKUP(VALUE(LEFT(A142,2)),#REF!,2,FALSE)</f>
        <v>#REF!</v>
      </c>
      <c r="F142" s="49"/>
      <c r="G142" s="45" t="str">
        <f t="shared" si="22"/>
        <v>9020 Restricted Grants</v>
      </c>
    </row>
    <row r="143" spans="1:7" x14ac:dyDescent="0.3">
      <c r="A143" s="49">
        <v>9030</v>
      </c>
      <c r="B143" s="49" t="s">
        <v>307</v>
      </c>
      <c r="C143" s="49" t="s">
        <v>273</v>
      </c>
      <c r="D143" s="49" t="s">
        <v>302</v>
      </c>
      <c r="E143" s="49" t="e">
        <f>VLOOKUP(VALUE(LEFT(A143,2)),#REF!,2,FALSE)</f>
        <v>#REF!</v>
      </c>
      <c r="F143" s="49" t="s">
        <v>308</v>
      </c>
      <c r="G143" s="45" t="str">
        <f>A143&amp;" "&amp;B143</f>
        <v>9030 Release from Restrictions</v>
      </c>
    </row>
    <row r="144" spans="1:7" x14ac:dyDescent="0.3">
      <c r="A144" s="40">
        <v>9100</v>
      </c>
      <c r="B144" s="48" t="s">
        <v>71</v>
      </c>
      <c r="C144" s="48" t="s">
        <v>273</v>
      </c>
      <c r="D144" s="48" t="s">
        <v>302</v>
      </c>
      <c r="E144" s="48"/>
      <c r="F144" s="48"/>
      <c r="G144" s="45" t="str">
        <f>UPPER(B144)</f>
        <v>DONATED GOODS &amp; SERVICES REVENUE</v>
      </c>
    </row>
    <row r="145" spans="1:7" x14ac:dyDescent="0.3">
      <c r="A145" s="49">
        <v>9110</v>
      </c>
      <c r="B145" s="49" t="s">
        <v>72</v>
      </c>
      <c r="C145" s="49" t="s">
        <v>273</v>
      </c>
      <c r="D145" s="49" t="s">
        <v>302</v>
      </c>
      <c r="E145" s="49" t="e">
        <f>VLOOKUP(VALUE(LEFT(A145,2)),#REF!,2,FALSE)</f>
        <v>#REF!</v>
      </c>
      <c r="F145" s="49"/>
      <c r="G145" s="45" t="str">
        <f t="shared" ref="G145:G146" si="23">A145&amp;" "&amp;B145</f>
        <v>9110 In-Kind Professional Services</v>
      </c>
    </row>
    <row r="146" spans="1:7" x14ac:dyDescent="0.3">
      <c r="A146" s="49">
        <v>9120</v>
      </c>
      <c r="B146" s="49" t="s">
        <v>73</v>
      </c>
      <c r="C146" s="49" t="s">
        <v>273</v>
      </c>
      <c r="D146" s="49" t="s">
        <v>302</v>
      </c>
      <c r="E146" s="49" t="e">
        <f>VLOOKUP(VALUE(LEFT(A146,2)),#REF!,2,FALSE)</f>
        <v>#REF!</v>
      </c>
      <c r="F146" s="49"/>
      <c r="G146" s="45" t="str">
        <f t="shared" si="23"/>
        <v>9120 In-Kind Use of Facilities</v>
      </c>
    </row>
    <row r="147" spans="1:7" x14ac:dyDescent="0.3">
      <c r="A147" s="49">
        <v>9130</v>
      </c>
      <c r="B147" s="49" t="s">
        <v>74</v>
      </c>
      <c r="C147" s="49" t="s">
        <v>273</v>
      </c>
      <c r="D147" s="49" t="s">
        <v>302</v>
      </c>
      <c r="E147" s="49" t="e">
        <f>VLOOKUP(VALUE(LEFT(A147,2)),#REF!,2,FALSE)</f>
        <v>#REF!</v>
      </c>
      <c r="F147" s="49"/>
      <c r="G147" s="45" t="str">
        <f>A147&amp;" "&amp;B147</f>
        <v>9130 In-Kind Goods</v>
      </c>
    </row>
    <row r="148" spans="1:7" x14ac:dyDescent="0.3">
      <c r="A148" s="40">
        <v>9200</v>
      </c>
      <c r="B148" s="48" t="s">
        <v>274</v>
      </c>
      <c r="C148" s="48" t="s">
        <v>273</v>
      </c>
      <c r="D148" s="48" t="s">
        <v>318</v>
      </c>
      <c r="E148" s="48"/>
      <c r="F148" s="48"/>
      <c r="G148" s="45" t="str">
        <f>UPPER(B148)</f>
        <v>INVESTMENT ACTIVITY</v>
      </c>
    </row>
    <row r="149" spans="1:7" x14ac:dyDescent="0.3">
      <c r="A149" s="49">
        <v>9210</v>
      </c>
      <c r="B149" s="49" t="s">
        <v>89</v>
      </c>
      <c r="C149" s="49" t="s">
        <v>273</v>
      </c>
      <c r="D149" s="49" t="s">
        <v>318</v>
      </c>
      <c r="E149" s="49" t="e">
        <f>VLOOKUP(VALUE(LEFT(A149,2)),#REF!,2,FALSE)</f>
        <v>#REF!</v>
      </c>
      <c r="F149" s="49"/>
      <c r="G149" s="45" t="str">
        <f t="shared" ref="G149:G156" si="24">A149&amp;" "&amp;B149</f>
        <v>9210 Interest</v>
      </c>
    </row>
    <row r="150" spans="1:7" x14ac:dyDescent="0.3">
      <c r="A150" s="49">
        <v>9220</v>
      </c>
      <c r="B150" s="49" t="s">
        <v>90</v>
      </c>
      <c r="C150" s="49" t="s">
        <v>273</v>
      </c>
      <c r="D150" s="49" t="s">
        <v>318</v>
      </c>
      <c r="E150" s="49" t="e">
        <f>VLOOKUP(VALUE(LEFT(A150,2)),#REF!,2,FALSE)</f>
        <v>#REF!</v>
      </c>
      <c r="F150" s="49"/>
      <c r="G150" s="45" t="str">
        <f t="shared" si="24"/>
        <v xml:space="preserve">9220 Dividends </v>
      </c>
    </row>
    <row r="151" spans="1:7" x14ac:dyDescent="0.3">
      <c r="A151" s="49">
        <v>9230</v>
      </c>
      <c r="B151" s="49" t="s">
        <v>91</v>
      </c>
      <c r="C151" s="49" t="s">
        <v>273</v>
      </c>
      <c r="D151" s="49" t="s">
        <v>318</v>
      </c>
      <c r="E151" s="49" t="e">
        <f>VLOOKUP(VALUE(LEFT(A151,2)),#REF!,2,FALSE)</f>
        <v>#REF!</v>
      </c>
      <c r="F151" s="49"/>
      <c r="G151" s="45" t="str">
        <f t="shared" si="24"/>
        <v>9230 Unrealized Gain(Loss)</v>
      </c>
    </row>
    <row r="152" spans="1:7" x14ac:dyDescent="0.3">
      <c r="A152" s="49">
        <v>9240</v>
      </c>
      <c r="B152" s="49" t="s">
        <v>92</v>
      </c>
      <c r="C152" s="49" t="s">
        <v>273</v>
      </c>
      <c r="D152" s="49" t="s">
        <v>318</v>
      </c>
      <c r="E152" s="49" t="e">
        <f>VLOOKUP(VALUE(LEFT(A152,2)),#REF!,2,FALSE)</f>
        <v>#REF!</v>
      </c>
      <c r="F152" s="49"/>
      <c r="G152" s="45" t="str">
        <f t="shared" si="24"/>
        <v>9240 Realized Gain(Loss)</v>
      </c>
    </row>
    <row r="153" spans="1:7" x14ac:dyDescent="0.3">
      <c r="A153" s="49">
        <v>9250</v>
      </c>
      <c r="B153" s="49" t="s">
        <v>93</v>
      </c>
      <c r="C153" s="49" t="s">
        <v>273</v>
      </c>
      <c r="D153" s="49" t="s">
        <v>318</v>
      </c>
      <c r="E153" s="49" t="e">
        <f>VLOOKUP(VALUE(LEFT(A153,2)),#REF!,2,FALSE)</f>
        <v>#REF!</v>
      </c>
      <c r="F153" s="49"/>
      <c r="G153" s="45" t="str">
        <f t="shared" si="24"/>
        <v>9250 Investment Fees</v>
      </c>
    </row>
    <row r="154" spans="1:7" x14ac:dyDescent="0.3">
      <c r="A154" s="40">
        <v>9300</v>
      </c>
      <c r="B154" s="48" t="s">
        <v>273</v>
      </c>
      <c r="C154" s="48" t="s">
        <v>273</v>
      </c>
      <c r="D154" s="48" t="s">
        <v>302</v>
      </c>
      <c r="E154" s="48"/>
      <c r="F154" s="48"/>
      <c r="G154" s="45" t="str">
        <f>UPPER(B154)</f>
        <v>OTHER INCOME</v>
      </c>
    </row>
    <row r="155" spans="1:7" x14ac:dyDescent="0.3">
      <c r="A155" s="49">
        <v>9310</v>
      </c>
      <c r="B155" s="49" t="s">
        <v>302</v>
      </c>
      <c r="C155" s="49" t="s">
        <v>273</v>
      </c>
      <c r="D155" s="51" t="s">
        <v>302</v>
      </c>
      <c r="E155" s="49" t="e">
        <f>VLOOKUP(VALUE(LEFT(A155,2)),#REF!,2,FALSE)</f>
        <v>#REF!</v>
      </c>
      <c r="F155" s="49"/>
      <c r="G155" s="45" t="str">
        <f t="shared" si="24"/>
        <v>9310 Other Miscellaneous Income</v>
      </c>
    </row>
    <row r="156" spans="1:7" x14ac:dyDescent="0.3">
      <c r="A156" s="49">
        <v>9320</v>
      </c>
      <c r="B156" s="49" t="s">
        <v>301</v>
      </c>
      <c r="C156" s="49" t="s">
        <v>273</v>
      </c>
      <c r="D156" s="51" t="s">
        <v>302</v>
      </c>
      <c r="E156" s="49" t="e">
        <f>VLOOKUP(VALUE(LEFT(A156,2)),#REF!,2,FALSE)</f>
        <v>#REF!</v>
      </c>
      <c r="F156" s="49"/>
      <c r="G156" s="45" t="str">
        <f t="shared" si="24"/>
        <v>9320 PPP Loan Forgiveness</v>
      </c>
    </row>
    <row r="157" spans="1:7" x14ac:dyDescent="0.3">
      <c r="A157" s="40">
        <v>9400</v>
      </c>
      <c r="B157" s="48" t="s">
        <v>272</v>
      </c>
      <c r="C157" s="48" t="s">
        <v>154</v>
      </c>
      <c r="D157" s="48" t="s">
        <v>299</v>
      </c>
      <c r="E157" s="48"/>
      <c r="F157" s="48"/>
      <c r="G157" s="45" t="str">
        <f>UPPER(B157)</f>
        <v>DONATED GOODS &amp; SERVICES EXPENSE</v>
      </c>
    </row>
    <row r="158" spans="1:7" x14ac:dyDescent="0.3">
      <c r="A158" s="49">
        <v>9410</v>
      </c>
      <c r="B158" s="49" t="s">
        <v>312</v>
      </c>
      <c r="C158" s="49" t="s">
        <v>154</v>
      </c>
      <c r="D158" s="49" t="s">
        <v>115</v>
      </c>
      <c r="E158" s="49" t="e">
        <f>VLOOKUP(VALUE(LEFT(A158,2)),#REF!,2,FALSE)</f>
        <v>#REF!</v>
      </c>
      <c r="F158" s="49"/>
      <c r="G158" s="45" t="str">
        <f>A158&amp;" "&amp;B158</f>
        <v>9410 In-Kind Professional Services - Expense</v>
      </c>
    </row>
    <row r="159" spans="1:7" x14ac:dyDescent="0.3">
      <c r="A159" s="49">
        <v>9420</v>
      </c>
      <c r="B159" s="49" t="s">
        <v>311</v>
      </c>
      <c r="C159" s="49" t="s">
        <v>154</v>
      </c>
      <c r="D159" s="49" t="s">
        <v>115</v>
      </c>
      <c r="E159" s="49" t="e">
        <f>VLOOKUP(VALUE(LEFT(A159,2)),#REF!,2,FALSE)</f>
        <v>#REF!</v>
      </c>
      <c r="F159" s="49"/>
      <c r="G159" s="45" t="str">
        <f>A159&amp;" "&amp;B159</f>
        <v>9420 In-Kind Use of Facilities - Expense</v>
      </c>
    </row>
    <row r="160" spans="1:7" x14ac:dyDescent="0.3">
      <c r="A160" s="49">
        <v>9430</v>
      </c>
      <c r="B160" s="49" t="s">
        <v>310</v>
      </c>
      <c r="C160" s="49" t="s">
        <v>154</v>
      </c>
      <c r="D160" s="49" t="s">
        <v>115</v>
      </c>
      <c r="E160" s="49" t="e">
        <f>VLOOKUP(VALUE(LEFT(A160,2)),#REF!,2,FALSE)</f>
        <v>#REF!</v>
      </c>
      <c r="F160" s="49"/>
      <c r="G160" s="45" t="str">
        <f>A160&amp;" "&amp;B160</f>
        <v>9430 In-Kind Goods - Expense</v>
      </c>
    </row>
    <row r="161" spans="1:7" x14ac:dyDescent="0.3">
      <c r="A161" s="49">
        <v>9440</v>
      </c>
      <c r="B161" s="49" t="s">
        <v>300</v>
      </c>
      <c r="C161" s="49" t="s">
        <v>154</v>
      </c>
      <c r="D161" s="49" t="s">
        <v>115</v>
      </c>
      <c r="E161" s="49" t="e">
        <f>VLOOKUP(VALUE(LEFT(A161,2)),#REF!,2,FALSE)</f>
        <v>#REF!</v>
      </c>
      <c r="F161" s="49"/>
      <c r="G161" s="45" t="str">
        <f>A161&amp;" "&amp;B161</f>
        <v>9440 Depreciation on Donated Goods</v>
      </c>
    </row>
  </sheetData>
  <mergeCells count="10">
    <mergeCell ref="A1:A3"/>
    <mergeCell ref="B1:F3"/>
    <mergeCell ref="A80:F80"/>
    <mergeCell ref="A102:F102"/>
    <mergeCell ref="A139:F139"/>
    <mergeCell ref="A25:F25"/>
    <mergeCell ref="A5:F5"/>
    <mergeCell ref="A43:F43"/>
    <mergeCell ref="A48:F48"/>
    <mergeCell ref="A57:F57"/>
  </mergeCells>
  <conditionalFormatting sqref="B140:B161">
    <cfRule type="duplicateValues" dxfId="5" priority="6"/>
  </conditionalFormatting>
  <conditionalFormatting sqref="B145:B161">
    <cfRule type="duplicateValues" dxfId="4" priority="5"/>
  </conditionalFormatting>
  <conditionalFormatting sqref="B159 B146">
    <cfRule type="duplicateValues" dxfId="3" priority="4"/>
  </conditionalFormatting>
  <conditionalFormatting sqref="B104:B138">
    <cfRule type="duplicateValues" dxfId="2" priority="3"/>
  </conditionalFormatting>
  <conditionalFormatting sqref="B68:B79">
    <cfRule type="duplicateValues" dxfId="1" priority="1"/>
  </conditionalFormatting>
  <conditionalFormatting sqref="B81:B101">
    <cfRule type="duplicateValues" dxfId="0" priority="8"/>
  </conditionalFormatting>
  <printOptions horizontalCentered="1"/>
  <pageMargins left="0.5" right="0.25" top="0.02" bottom="0.47" header="0.19" footer="0"/>
  <pageSetup scale="62" orientation="landscape" horizontalDpi="4294967293" r:id="rId1"/>
  <headerFooter alignWithMargins="0">
    <oddHeader>&amp;L&amp;"Lucida Sans Unicode,Regular"&amp;10Confidential - Do NOT Distribute</oddHeader>
    <oddFooter>&amp;LCOA II&amp;C&amp;"Lucida Sans Unicode,Regular"&amp;10[Client Name]&amp;R&amp;"Lucida Sans Unicode,Regular"&amp;10Page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autoPageBreaks="0" fitToPage="1"/>
  </sheetPr>
  <dimension ref="B1:D33"/>
  <sheetViews>
    <sheetView showGridLines="0" zoomScaleNormal="100" workbookViewId="0">
      <selection activeCell="G11" sqref="G11"/>
    </sheetView>
  </sheetViews>
  <sheetFormatPr defaultRowHeight="13" x14ac:dyDescent="0.3"/>
  <cols>
    <col min="1" max="1" width="3.453125" style="2" customWidth="1"/>
    <col min="2" max="2" width="10.453125" style="57" customWidth="1"/>
    <col min="3" max="3" width="27.453125" style="57" bestFit="1" customWidth="1"/>
    <col min="4" max="4" width="40.453125" style="57" customWidth="1"/>
    <col min="5" max="248" width="9.453125" style="2"/>
    <col min="249" max="249" width="3.453125" style="2" customWidth="1"/>
    <col min="250" max="250" width="10.453125" style="2" customWidth="1"/>
    <col min="251" max="251" width="2.54296875" style="2" customWidth="1"/>
    <col min="252" max="252" width="21.54296875" style="2" customWidth="1"/>
    <col min="253" max="255" width="0" style="2" hidden="1" customWidth="1"/>
    <col min="256" max="256" width="3.453125" style="2" customWidth="1"/>
    <col min="257" max="257" width="34" style="2" customWidth="1"/>
    <col min="258" max="258" width="3.453125" style="2" customWidth="1"/>
    <col min="259" max="259" width="38.54296875" style="2" customWidth="1"/>
    <col min="260" max="260" width="7" style="2" customWidth="1"/>
    <col min="261" max="504" width="9.453125" style="2"/>
    <col min="505" max="505" width="3.453125" style="2" customWidth="1"/>
    <col min="506" max="506" width="10.453125" style="2" customWidth="1"/>
    <col min="507" max="507" width="2.54296875" style="2" customWidth="1"/>
    <col min="508" max="508" width="21.54296875" style="2" customWidth="1"/>
    <col min="509" max="511" width="0" style="2" hidden="1" customWidth="1"/>
    <col min="512" max="512" width="3.453125" style="2" customWidth="1"/>
    <col min="513" max="513" width="34" style="2" customWidth="1"/>
    <col min="514" max="514" width="3.453125" style="2" customWidth="1"/>
    <col min="515" max="515" width="38.54296875" style="2" customWidth="1"/>
    <col min="516" max="516" width="7" style="2" customWidth="1"/>
    <col min="517" max="760" width="9.453125" style="2"/>
    <col min="761" max="761" width="3.453125" style="2" customWidth="1"/>
    <col min="762" max="762" width="10.453125" style="2" customWidth="1"/>
    <col min="763" max="763" width="2.54296875" style="2" customWidth="1"/>
    <col min="764" max="764" width="21.54296875" style="2" customWidth="1"/>
    <col min="765" max="767" width="0" style="2" hidden="1" customWidth="1"/>
    <col min="768" max="768" width="3.453125" style="2" customWidth="1"/>
    <col min="769" max="769" width="34" style="2" customWidth="1"/>
    <col min="770" max="770" width="3.453125" style="2" customWidth="1"/>
    <col min="771" max="771" width="38.54296875" style="2" customWidth="1"/>
    <col min="772" max="772" width="7" style="2" customWidth="1"/>
    <col min="773" max="1016" width="9.453125" style="2"/>
    <col min="1017" max="1017" width="3.453125" style="2" customWidth="1"/>
    <col min="1018" max="1018" width="10.453125" style="2" customWidth="1"/>
    <col min="1019" max="1019" width="2.54296875" style="2" customWidth="1"/>
    <col min="1020" max="1020" width="21.54296875" style="2" customWidth="1"/>
    <col min="1021" max="1023" width="0" style="2" hidden="1" customWidth="1"/>
    <col min="1024" max="1024" width="3.453125" style="2" customWidth="1"/>
    <col min="1025" max="1025" width="34" style="2" customWidth="1"/>
    <col min="1026" max="1026" width="3.453125" style="2" customWidth="1"/>
    <col min="1027" max="1027" width="38.54296875" style="2" customWidth="1"/>
    <col min="1028" max="1028" width="7" style="2" customWidth="1"/>
    <col min="1029" max="1272" width="9.453125" style="2"/>
    <col min="1273" max="1273" width="3.453125" style="2" customWidth="1"/>
    <col min="1274" max="1274" width="10.453125" style="2" customWidth="1"/>
    <col min="1275" max="1275" width="2.54296875" style="2" customWidth="1"/>
    <col min="1276" max="1276" width="21.54296875" style="2" customWidth="1"/>
    <col min="1277" max="1279" width="0" style="2" hidden="1" customWidth="1"/>
    <col min="1280" max="1280" width="3.453125" style="2" customWidth="1"/>
    <col min="1281" max="1281" width="34" style="2" customWidth="1"/>
    <col min="1282" max="1282" width="3.453125" style="2" customWidth="1"/>
    <col min="1283" max="1283" width="38.54296875" style="2" customWidth="1"/>
    <col min="1284" max="1284" width="7" style="2" customWidth="1"/>
    <col min="1285" max="1528" width="9.453125" style="2"/>
    <col min="1529" max="1529" width="3.453125" style="2" customWidth="1"/>
    <col min="1530" max="1530" width="10.453125" style="2" customWidth="1"/>
    <col min="1531" max="1531" width="2.54296875" style="2" customWidth="1"/>
    <col min="1532" max="1532" width="21.54296875" style="2" customWidth="1"/>
    <col min="1533" max="1535" width="0" style="2" hidden="1" customWidth="1"/>
    <col min="1536" max="1536" width="3.453125" style="2" customWidth="1"/>
    <col min="1537" max="1537" width="34" style="2" customWidth="1"/>
    <col min="1538" max="1538" width="3.453125" style="2" customWidth="1"/>
    <col min="1539" max="1539" width="38.54296875" style="2" customWidth="1"/>
    <col min="1540" max="1540" width="7" style="2" customWidth="1"/>
    <col min="1541" max="1784" width="9.453125" style="2"/>
    <col min="1785" max="1785" width="3.453125" style="2" customWidth="1"/>
    <col min="1786" max="1786" width="10.453125" style="2" customWidth="1"/>
    <col min="1787" max="1787" width="2.54296875" style="2" customWidth="1"/>
    <col min="1788" max="1788" width="21.54296875" style="2" customWidth="1"/>
    <col min="1789" max="1791" width="0" style="2" hidden="1" customWidth="1"/>
    <col min="1792" max="1792" width="3.453125" style="2" customWidth="1"/>
    <col min="1793" max="1793" width="34" style="2" customWidth="1"/>
    <col min="1794" max="1794" width="3.453125" style="2" customWidth="1"/>
    <col min="1795" max="1795" width="38.54296875" style="2" customWidth="1"/>
    <col min="1796" max="1796" width="7" style="2" customWidth="1"/>
    <col min="1797" max="2040" width="9.453125" style="2"/>
    <col min="2041" max="2041" width="3.453125" style="2" customWidth="1"/>
    <col min="2042" max="2042" width="10.453125" style="2" customWidth="1"/>
    <col min="2043" max="2043" width="2.54296875" style="2" customWidth="1"/>
    <col min="2044" max="2044" width="21.54296875" style="2" customWidth="1"/>
    <col min="2045" max="2047" width="0" style="2" hidden="1" customWidth="1"/>
    <col min="2048" max="2048" width="3.453125" style="2" customWidth="1"/>
    <col min="2049" max="2049" width="34" style="2" customWidth="1"/>
    <col min="2050" max="2050" width="3.453125" style="2" customWidth="1"/>
    <col min="2051" max="2051" width="38.54296875" style="2" customWidth="1"/>
    <col min="2052" max="2052" width="7" style="2" customWidth="1"/>
    <col min="2053" max="2296" width="9.453125" style="2"/>
    <col min="2297" max="2297" width="3.453125" style="2" customWidth="1"/>
    <col min="2298" max="2298" width="10.453125" style="2" customWidth="1"/>
    <col min="2299" max="2299" width="2.54296875" style="2" customWidth="1"/>
    <col min="2300" max="2300" width="21.54296875" style="2" customWidth="1"/>
    <col min="2301" max="2303" width="0" style="2" hidden="1" customWidth="1"/>
    <col min="2304" max="2304" width="3.453125" style="2" customWidth="1"/>
    <col min="2305" max="2305" width="34" style="2" customWidth="1"/>
    <col min="2306" max="2306" width="3.453125" style="2" customWidth="1"/>
    <col min="2307" max="2307" width="38.54296875" style="2" customWidth="1"/>
    <col min="2308" max="2308" width="7" style="2" customWidth="1"/>
    <col min="2309" max="2552" width="9.453125" style="2"/>
    <col min="2553" max="2553" width="3.453125" style="2" customWidth="1"/>
    <col min="2554" max="2554" width="10.453125" style="2" customWidth="1"/>
    <col min="2555" max="2555" width="2.54296875" style="2" customWidth="1"/>
    <col min="2556" max="2556" width="21.54296875" style="2" customWidth="1"/>
    <col min="2557" max="2559" width="0" style="2" hidden="1" customWidth="1"/>
    <col min="2560" max="2560" width="3.453125" style="2" customWidth="1"/>
    <col min="2561" max="2561" width="34" style="2" customWidth="1"/>
    <col min="2562" max="2562" width="3.453125" style="2" customWidth="1"/>
    <col min="2563" max="2563" width="38.54296875" style="2" customWidth="1"/>
    <col min="2564" max="2564" width="7" style="2" customWidth="1"/>
    <col min="2565" max="2808" width="9.453125" style="2"/>
    <col min="2809" max="2809" width="3.453125" style="2" customWidth="1"/>
    <col min="2810" max="2810" width="10.453125" style="2" customWidth="1"/>
    <col min="2811" max="2811" width="2.54296875" style="2" customWidth="1"/>
    <col min="2812" max="2812" width="21.54296875" style="2" customWidth="1"/>
    <col min="2813" max="2815" width="0" style="2" hidden="1" customWidth="1"/>
    <col min="2816" max="2816" width="3.453125" style="2" customWidth="1"/>
    <col min="2817" max="2817" width="34" style="2" customWidth="1"/>
    <col min="2818" max="2818" width="3.453125" style="2" customWidth="1"/>
    <col min="2819" max="2819" width="38.54296875" style="2" customWidth="1"/>
    <col min="2820" max="2820" width="7" style="2" customWidth="1"/>
    <col min="2821" max="3064" width="9.453125" style="2"/>
    <col min="3065" max="3065" width="3.453125" style="2" customWidth="1"/>
    <col min="3066" max="3066" width="10.453125" style="2" customWidth="1"/>
    <col min="3067" max="3067" width="2.54296875" style="2" customWidth="1"/>
    <col min="3068" max="3068" width="21.54296875" style="2" customWidth="1"/>
    <col min="3069" max="3071" width="0" style="2" hidden="1" customWidth="1"/>
    <col min="3072" max="3072" width="3.453125" style="2" customWidth="1"/>
    <col min="3073" max="3073" width="34" style="2" customWidth="1"/>
    <col min="3074" max="3074" width="3.453125" style="2" customWidth="1"/>
    <col min="3075" max="3075" width="38.54296875" style="2" customWidth="1"/>
    <col min="3076" max="3076" width="7" style="2" customWidth="1"/>
    <col min="3077" max="3320" width="9.453125" style="2"/>
    <col min="3321" max="3321" width="3.453125" style="2" customWidth="1"/>
    <col min="3322" max="3322" width="10.453125" style="2" customWidth="1"/>
    <col min="3323" max="3323" width="2.54296875" style="2" customWidth="1"/>
    <col min="3324" max="3324" width="21.54296875" style="2" customWidth="1"/>
    <col min="3325" max="3327" width="0" style="2" hidden="1" customWidth="1"/>
    <col min="3328" max="3328" width="3.453125" style="2" customWidth="1"/>
    <col min="3329" max="3329" width="34" style="2" customWidth="1"/>
    <col min="3330" max="3330" width="3.453125" style="2" customWidth="1"/>
    <col min="3331" max="3331" width="38.54296875" style="2" customWidth="1"/>
    <col min="3332" max="3332" width="7" style="2" customWidth="1"/>
    <col min="3333" max="3576" width="9.453125" style="2"/>
    <col min="3577" max="3577" width="3.453125" style="2" customWidth="1"/>
    <col min="3578" max="3578" width="10.453125" style="2" customWidth="1"/>
    <col min="3579" max="3579" width="2.54296875" style="2" customWidth="1"/>
    <col min="3580" max="3580" width="21.54296875" style="2" customWidth="1"/>
    <col min="3581" max="3583" width="0" style="2" hidden="1" customWidth="1"/>
    <col min="3584" max="3584" width="3.453125" style="2" customWidth="1"/>
    <col min="3585" max="3585" width="34" style="2" customWidth="1"/>
    <col min="3586" max="3586" width="3.453125" style="2" customWidth="1"/>
    <col min="3587" max="3587" width="38.54296875" style="2" customWidth="1"/>
    <col min="3588" max="3588" width="7" style="2" customWidth="1"/>
    <col min="3589" max="3832" width="9.453125" style="2"/>
    <col min="3833" max="3833" width="3.453125" style="2" customWidth="1"/>
    <col min="3834" max="3834" width="10.453125" style="2" customWidth="1"/>
    <col min="3835" max="3835" width="2.54296875" style="2" customWidth="1"/>
    <col min="3836" max="3836" width="21.54296875" style="2" customWidth="1"/>
    <col min="3837" max="3839" width="0" style="2" hidden="1" customWidth="1"/>
    <col min="3840" max="3840" width="3.453125" style="2" customWidth="1"/>
    <col min="3841" max="3841" width="34" style="2" customWidth="1"/>
    <col min="3842" max="3842" width="3.453125" style="2" customWidth="1"/>
    <col min="3843" max="3843" width="38.54296875" style="2" customWidth="1"/>
    <col min="3844" max="3844" width="7" style="2" customWidth="1"/>
    <col min="3845" max="4088" width="9.453125" style="2"/>
    <col min="4089" max="4089" width="3.453125" style="2" customWidth="1"/>
    <col min="4090" max="4090" width="10.453125" style="2" customWidth="1"/>
    <col min="4091" max="4091" width="2.54296875" style="2" customWidth="1"/>
    <col min="4092" max="4092" width="21.54296875" style="2" customWidth="1"/>
    <col min="4093" max="4095" width="0" style="2" hidden="1" customWidth="1"/>
    <col min="4096" max="4096" width="3.453125" style="2" customWidth="1"/>
    <col min="4097" max="4097" width="34" style="2" customWidth="1"/>
    <col min="4098" max="4098" width="3.453125" style="2" customWidth="1"/>
    <col min="4099" max="4099" width="38.54296875" style="2" customWidth="1"/>
    <col min="4100" max="4100" width="7" style="2" customWidth="1"/>
    <col min="4101" max="4344" width="9.453125" style="2"/>
    <col min="4345" max="4345" width="3.453125" style="2" customWidth="1"/>
    <col min="4346" max="4346" width="10.453125" style="2" customWidth="1"/>
    <col min="4347" max="4347" width="2.54296875" style="2" customWidth="1"/>
    <col min="4348" max="4348" width="21.54296875" style="2" customWidth="1"/>
    <col min="4349" max="4351" width="0" style="2" hidden="1" customWidth="1"/>
    <col min="4352" max="4352" width="3.453125" style="2" customWidth="1"/>
    <col min="4353" max="4353" width="34" style="2" customWidth="1"/>
    <col min="4354" max="4354" width="3.453125" style="2" customWidth="1"/>
    <col min="4355" max="4355" width="38.54296875" style="2" customWidth="1"/>
    <col min="4356" max="4356" width="7" style="2" customWidth="1"/>
    <col min="4357" max="4600" width="9.453125" style="2"/>
    <col min="4601" max="4601" width="3.453125" style="2" customWidth="1"/>
    <col min="4602" max="4602" width="10.453125" style="2" customWidth="1"/>
    <col min="4603" max="4603" width="2.54296875" style="2" customWidth="1"/>
    <col min="4604" max="4604" width="21.54296875" style="2" customWidth="1"/>
    <col min="4605" max="4607" width="0" style="2" hidden="1" customWidth="1"/>
    <col min="4608" max="4608" width="3.453125" style="2" customWidth="1"/>
    <col min="4609" max="4609" width="34" style="2" customWidth="1"/>
    <col min="4610" max="4610" width="3.453125" style="2" customWidth="1"/>
    <col min="4611" max="4611" width="38.54296875" style="2" customWidth="1"/>
    <col min="4612" max="4612" width="7" style="2" customWidth="1"/>
    <col min="4613" max="4856" width="9.453125" style="2"/>
    <col min="4857" max="4857" width="3.453125" style="2" customWidth="1"/>
    <col min="4858" max="4858" width="10.453125" style="2" customWidth="1"/>
    <col min="4859" max="4859" width="2.54296875" style="2" customWidth="1"/>
    <col min="4860" max="4860" width="21.54296875" style="2" customWidth="1"/>
    <col min="4861" max="4863" width="0" style="2" hidden="1" customWidth="1"/>
    <col min="4864" max="4864" width="3.453125" style="2" customWidth="1"/>
    <col min="4865" max="4865" width="34" style="2" customWidth="1"/>
    <col min="4866" max="4866" width="3.453125" style="2" customWidth="1"/>
    <col min="4867" max="4867" width="38.54296875" style="2" customWidth="1"/>
    <col min="4868" max="4868" width="7" style="2" customWidth="1"/>
    <col min="4869" max="5112" width="9.453125" style="2"/>
    <col min="5113" max="5113" width="3.453125" style="2" customWidth="1"/>
    <col min="5114" max="5114" width="10.453125" style="2" customWidth="1"/>
    <col min="5115" max="5115" width="2.54296875" style="2" customWidth="1"/>
    <col min="5116" max="5116" width="21.54296875" style="2" customWidth="1"/>
    <col min="5117" max="5119" width="0" style="2" hidden="1" customWidth="1"/>
    <col min="5120" max="5120" width="3.453125" style="2" customWidth="1"/>
    <col min="5121" max="5121" width="34" style="2" customWidth="1"/>
    <col min="5122" max="5122" width="3.453125" style="2" customWidth="1"/>
    <col min="5123" max="5123" width="38.54296875" style="2" customWidth="1"/>
    <col min="5124" max="5124" width="7" style="2" customWidth="1"/>
    <col min="5125" max="5368" width="9.453125" style="2"/>
    <col min="5369" max="5369" width="3.453125" style="2" customWidth="1"/>
    <col min="5370" max="5370" width="10.453125" style="2" customWidth="1"/>
    <col min="5371" max="5371" width="2.54296875" style="2" customWidth="1"/>
    <col min="5372" max="5372" width="21.54296875" style="2" customWidth="1"/>
    <col min="5373" max="5375" width="0" style="2" hidden="1" customWidth="1"/>
    <col min="5376" max="5376" width="3.453125" style="2" customWidth="1"/>
    <col min="5377" max="5377" width="34" style="2" customWidth="1"/>
    <col min="5378" max="5378" width="3.453125" style="2" customWidth="1"/>
    <col min="5379" max="5379" width="38.54296875" style="2" customWidth="1"/>
    <col min="5380" max="5380" width="7" style="2" customWidth="1"/>
    <col min="5381" max="5624" width="9.453125" style="2"/>
    <col min="5625" max="5625" width="3.453125" style="2" customWidth="1"/>
    <col min="5626" max="5626" width="10.453125" style="2" customWidth="1"/>
    <col min="5627" max="5627" width="2.54296875" style="2" customWidth="1"/>
    <col min="5628" max="5628" width="21.54296875" style="2" customWidth="1"/>
    <col min="5629" max="5631" width="0" style="2" hidden="1" customWidth="1"/>
    <col min="5632" max="5632" width="3.453125" style="2" customWidth="1"/>
    <col min="5633" max="5633" width="34" style="2" customWidth="1"/>
    <col min="5634" max="5634" width="3.453125" style="2" customWidth="1"/>
    <col min="5635" max="5635" width="38.54296875" style="2" customWidth="1"/>
    <col min="5636" max="5636" width="7" style="2" customWidth="1"/>
    <col min="5637" max="5880" width="9.453125" style="2"/>
    <col min="5881" max="5881" width="3.453125" style="2" customWidth="1"/>
    <col min="5882" max="5882" width="10.453125" style="2" customWidth="1"/>
    <col min="5883" max="5883" width="2.54296875" style="2" customWidth="1"/>
    <col min="5884" max="5884" width="21.54296875" style="2" customWidth="1"/>
    <col min="5885" max="5887" width="0" style="2" hidden="1" customWidth="1"/>
    <col min="5888" max="5888" width="3.453125" style="2" customWidth="1"/>
    <col min="5889" max="5889" width="34" style="2" customWidth="1"/>
    <col min="5890" max="5890" width="3.453125" style="2" customWidth="1"/>
    <col min="5891" max="5891" width="38.54296875" style="2" customWidth="1"/>
    <col min="5892" max="5892" width="7" style="2" customWidth="1"/>
    <col min="5893" max="6136" width="9.453125" style="2"/>
    <col min="6137" max="6137" width="3.453125" style="2" customWidth="1"/>
    <col min="6138" max="6138" width="10.453125" style="2" customWidth="1"/>
    <col min="6139" max="6139" width="2.54296875" style="2" customWidth="1"/>
    <col min="6140" max="6140" width="21.54296875" style="2" customWidth="1"/>
    <col min="6141" max="6143" width="0" style="2" hidden="1" customWidth="1"/>
    <col min="6144" max="6144" width="3.453125" style="2" customWidth="1"/>
    <col min="6145" max="6145" width="34" style="2" customWidth="1"/>
    <col min="6146" max="6146" width="3.453125" style="2" customWidth="1"/>
    <col min="6147" max="6147" width="38.54296875" style="2" customWidth="1"/>
    <col min="6148" max="6148" width="7" style="2" customWidth="1"/>
    <col min="6149" max="6392" width="9.453125" style="2"/>
    <col min="6393" max="6393" width="3.453125" style="2" customWidth="1"/>
    <col min="6394" max="6394" width="10.453125" style="2" customWidth="1"/>
    <col min="6395" max="6395" width="2.54296875" style="2" customWidth="1"/>
    <col min="6396" max="6396" width="21.54296875" style="2" customWidth="1"/>
    <col min="6397" max="6399" width="0" style="2" hidden="1" customWidth="1"/>
    <col min="6400" max="6400" width="3.453125" style="2" customWidth="1"/>
    <col min="6401" max="6401" width="34" style="2" customWidth="1"/>
    <col min="6402" max="6402" width="3.453125" style="2" customWidth="1"/>
    <col min="6403" max="6403" width="38.54296875" style="2" customWidth="1"/>
    <col min="6404" max="6404" width="7" style="2" customWidth="1"/>
    <col min="6405" max="6648" width="9.453125" style="2"/>
    <col min="6649" max="6649" width="3.453125" style="2" customWidth="1"/>
    <col min="6650" max="6650" width="10.453125" style="2" customWidth="1"/>
    <col min="6651" max="6651" width="2.54296875" style="2" customWidth="1"/>
    <col min="6652" max="6652" width="21.54296875" style="2" customWidth="1"/>
    <col min="6653" max="6655" width="0" style="2" hidden="1" customWidth="1"/>
    <col min="6656" max="6656" width="3.453125" style="2" customWidth="1"/>
    <col min="6657" max="6657" width="34" style="2" customWidth="1"/>
    <col min="6658" max="6658" width="3.453125" style="2" customWidth="1"/>
    <col min="6659" max="6659" width="38.54296875" style="2" customWidth="1"/>
    <col min="6660" max="6660" width="7" style="2" customWidth="1"/>
    <col min="6661" max="6904" width="9.453125" style="2"/>
    <col min="6905" max="6905" width="3.453125" style="2" customWidth="1"/>
    <col min="6906" max="6906" width="10.453125" style="2" customWidth="1"/>
    <col min="6907" max="6907" width="2.54296875" style="2" customWidth="1"/>
    <col min="6908" max="6908" width="21.54296875" style="2" customWidth="1"/>
    <col min="6909" max="6911" width="0" style="2" hidden="1" customWidth="1"/>
    <col min="6912" max="6912" width="3.453125" style="2" customWidth="1"/>
    <col min="6913" max="6913" width="34" style="2" customWidth="1"/>
    <col min="6914" max="6914" width="3.453125" style="2" customWidth="1"/>
    <col min="6915" max="6915" width="38.54296875" style="2" customWidth="1"/>
    <col min="6916" max="6916" width="7" style="2" customWidth="1"/>
    <col min="6917" max="7160" width="9.453125" style="2"/>
    <col min="7161" max="7161" width="3.453125" style="2" customWidth="1"/>
    <col min="7162" max="7162" width="10.453125" style="2" customWidth="1"/>
    <col min="7163" max="7163" width="2.54296875" style="2" customWidth="1"/>
    <col min="7164" max="7164" width="21.54296875" style="2" customWidth="1"/>
    <col min="7165" max="7167" width="0" style="2" hidden="1" customWidth="1"/>
    <col min="7168" max="7168" width="3.453125" style="2" customWidth="1"/>
    <col min="7169" max="7169" width="34" style="2" customWidth="1"/>
    <col min="7170" max="7170" width="3.453125" style="2" customWidth="1"/>
    <col min="7171" max="7171" width="38.54296875" style="2" customWidth="1"/>
    <col min="7172" max="7172" width="7" style="2" customWidth="1"/>
    <col min="7173" max="7416" width="9.453125" style="2"/>
    <col min="7417" max="7417" width="3.453125" style="2" customWidth="1"/>
    <col min="7418" max="7418" width="10.453125" style="2" customWidth="1"/>
    <col min="7419" max="7419" width="2.54296875" style="2" customWidth="1"/>
    <col min="7420" max="7420" width="21.54296875" style="2" customWidth="1"/>
    <col min="7421" max="7423" width="0" style="2" hidden="1" customWidth="1"/>
    <col min="7424" max="7424" width="3.453125" style="2" customWidth="1"/>
    <col min="7425" max="7425" width="34" style="2" customWidth="1"/>
    <col min="7426" max="7426" width="3.453125" style="2" customWidth="1"/>
    <col min="7427" max="7427" width="38.54296875" style="2" customWidth="1"/>
    <col min="7428" max="7428" width="7" style="2" customWidth="1"/>
    <col min="7429" max="7672" width="9.453125" style="2"/>
    <col min="7673" max="7673" width="3.453125" style="2" customWidth="1"/>
    <col min="7674" max="7674" width="10.453125" style="2" customWidth="1"/>
    <col min="7675" max="7675" width="2.54296875" style="2" customWidth="1"/>
    <col min="7676" max="7676" width="21.54296875" style="2" customWidth="1"/>
    <col min="7677" max="7679" width="0" style="2" hidden="1" customWidth="1"/>
    <col min="7680" max="7680" width="3.453125" style="2" customWidth="1"/>
    <col min="7681" max="7681" width="34" style="2" customWidth="1"/>
    <col min="7682" max="7682" width="3.453125" style="2" customWidth="1"/>
    <col min="7683" max="7683" width="38.54296875" style="2" customWidth="1"/>
    <col min="7684" max="7684" width="7" style="2" customWidth="1"/>
    <col min="7685" max="7928" width="9.453125" style="2"/>
    <col min="7929" max="7929" width="3.453125" style="2" customWidth="1"/>
    <col min="7930" max="7930" width="10.453125" style="2" customWidth="1"/>
    <col min="7931" max="7931" width="2.54296875" style="2" customWidth="1"/>
    <col min="7932" max="7932" width="21.54296875" style="2" customWidth="1"/>
    <col min="7933" max="7935" width="0" style="2" hidden="1" customWidth="1"/>
    <col min="7936" max="7936" width="3.453125" style="2" customWidth="1"/>
    <col min="7937" max="7937" width="34" style="2" customWidth="1"/>
    <col min="7938" max="7938" width="3.453125" style="2" customWidth="1"/>
    <col min="7939" max="7939" width="38.54296875" style="2" customWidth="1"/>
    <col min="7940" max="7940" width="7" style="2" customWidth="1"/>
    <col min="7941" max="8184" width="9.453125" style="2"/>
    <col min="8185" max="8185" width="3.453125" style="2" customWidth="1"/>
    <col min="8186" max="8186" width="10.453125" style="2" customWidth="1"/>
    <col min="8187" max="8187" width="2.54296875" style="2" customWidth="1"/>
    <col min="8188" max="8188" width="21.54296875" style="2" customWidth="1"/>
    <col min="8189" max="8191" width="0" style="2" hidden="1" customWidth="1"/>
    <col min="8192" max="8192" width="3.453125" style="2" customWidth="1"/>
    <col min="8193" max="8193" width="34" style="2" customWidth="1"/>
    <col min="8194" max="8194" width="3.453125" style="2" customWidth="1"/>
    <col min="8195" max="8195" width="38.54296875" style="2" customWidth="1"/>
    <col min="8196" max="8196" width="7" style="2" customWidth="1"/>
    <col min="8197" max="8440" width="9.453125" style="2"/>
    <col min="8441" max="8441" width="3.453125" style="2" customWidth="1"/>
    <col min="8442" max="8442" width="10.453125" style="2" customWidth="1"/>
    <col min="8443" max="8443" width="2.54296875" style="2" customWidth="1"/>
    <col min="8444" max="8444" width="21.54296875" style="2" customWidth="1"/>
    <col min="8445" max="8447" width="0" style="2" hidden="1" customWidth="1"/>
    <col min="8448" max="8448" width="3.453125" style="2" customWidth="1"/>
    <col min="8449" max="8449" width="34" style="2" customWidth="1"/>
    <col min="8450" max="8450" width="3.453125" style="2" customWidth="1"/>
    <col min="8451" max="8451" width="38.54296875" style="2" customWidth="1"/>
    <col min="8452" max="8452" width="7" style="2" customWidth="1"/>
    <col min="8453" max="8696" width="9.453125" style="2"/>
    <col min="8697" max="8697" width="3.453125" style="2" customWidth="1"/>
    <col min="8698" max="8698" width="10.453125" style="2" customWidth="1"/>
    <col min="8699" max="8699" width="2.54296875" style="2" customWidth="1"/>
    <col min="8700" max="8700" width="21.54296875" style="2" customWidth="1"/>
    <col min="8701" max="8703" width="0" style="2" hidden="1" customWidth="1"/>
    <col min="8704" max="8704" width="3.453125" style="2" customWidth="1"/>
    <col min="8705" max="8705" width="34" style="2" customWidth="1"/>
    <col min="8706" max="8706" width="3.453125" style="2" customWidth="1"/>
    <col min="8707" max="8707" width="38.54296875" style="2" customWidth="1"/>
    <col min="8708" max="8708" width="7" style="2" customWidth="1"/>
    <col min="8709" max="8952" width="9.453125" style="2"/>
    <col min="8953" max="8953" width="3.453125" style="2" customWidth="1"/>
    <col min="8954" max="8954" width="10.453125" style="2" customWidth="1"/>
    <col min="8955" max="8955" width="2.54296875" style="2" customWidth="1"/>
    <col min="8956" max="8956" width="21.54296875" style="2" customWidth="1"/>
    <col min="8957" max="8959" width="0" style="2" hidden="1" customWidth="1"/>
    <col min="8960" max="8960" width="3.453125" style="2" customWidth="1"/>
    <col min="8961" max="8961" width="34" style="2" customWidth="1"/>
    <col min="8962" max="8962" width="3.453125" style="2" customWidth="1"/>
    <col min="8963" max="8963" width="38.54296875" style="2" customWidth="1"/>
    <col min="8964" max="8964" width="7" style="2" customWidth="1"/>
    <col min="8965" max="9208" width="9.453125" style="2"/>
    <col min="9209" max="9209" width="3.453125" style="2" customWidth="1"/>
    <col min="9210" max="9210" width="10.453125" style="2" customWidth="1"/>
    <col min="9211" max="9211" width="2.54296875" style="2" customWidth="1"/>
    <col min="9212" max="9212" width="21.54296875" style="2" customWidth="1"/>
    <col min="9213" max="9215" width="0" style="2" hidden="1" customWidth="1"/>
    <col min="9216" max="9216" width="3.453125" style="2" customWidth="1"/>
    <col min="9217" max="9217" width="34" style="2" customWidth="1"/>
    <col min="9218" max="9218" width="3.453125" style="2" customWidth="1"/>
    <col min="9219" max="9219" width="38.54296875" style="2" customWidth="1"/>
    <col min="9220" max="9220" width="7" style="2" customWidth="1"/>
    <col min="9221" max="9464" width="9.453125" style="2"/>
    <col min="9465" max="9465" width="3.453125" style="2" customWidth="1"/>
    <col min="9466" max="9466" width="10.453125" style="2" customWidth="1"/>
    <col min="9467" max="9467" width="2.54296875" style="2" customWidth="1"/>
    <col min="9468" max="9468" width="21.54296875" style="2" customWidth="1"/>
    <col min="9469" max="9471" width="0" style="2" hidden="1" customWidth="1"/>
    <col min="9472" max="9472" width="3.453125" style="2" customWidth="1"/>
    <col min="9473" max="9473" width="34" style="2" customWidth="1"/>
    <col min="9474" max="9474" width="3.453125" style="2" customWidth="1"/>
    <col min="9475" max="9475" width="38.54296875" style="2" customWidth="1"/>
    <col min="9476" max="9476" width="7" style="2" customWidth="1"/>
    <col min="9477" max="9720" width="9.453125" style="2"/>
    <col min="9721" max="9721" width="3.453125" style="2" customWidth="1"/>
    <col min="9722" max="9722" width="10.453125" style="2" customWidth="1"/>
    <col min="9723" max="9723" width="2.54296875" style="2" customWidth="1"/>
    <col min="9724" max="9724" width="21.54296875" style="2" customWidth="1"/>
    <col min="9725" max="9727" width="0" style="2" hidden="1" customWidth="1"/>
    <col min="9728" max="9728" width="3.453125" style="2" customWidth="1"/>
    <col min="9729" max="9729" width="34" style="2" customWidth="1"/>
    <col min="9730" max="9730" width="3.453125" style="2" customWidth="1"/>
    <col min="9731" max="9731" width="38.54296875" style="2" customWidth="1"/>
    <col min="9732" max="9732" width="7" style="2" customWidth="1"/>
    <col min="9733" max="9976" width="9.453125" style="2"/>
    <col min="9977" max="9977" width="3.453125" style="2" customWidth="1"/>
    <col min="9978" max="9978" width="10.453125" style="2" customWidth="1"/>
    <col min="9979" max="9979" width="2.54296875" style="2" customWidth="1"/>
    <col min="9980" max="9980" width="21.54296875" style="2" customWidth="1"/>
    <col min="9981" max="9983" width="0" style="2" hidden="1" customWidth="1"/>
    <col min="9984" max="9984" width="3.453125" style="2" customWidth="1"/>
    <col min="9985" max="9985" width="34" style="2" customWidth="1"/>
    <col min="9986" max="9986" width="3.453125" style="2" customWidth="1"/>
    <col min="9987" max="9987" width="38.54296875" style="2" customWidth="1"/>
    <col min="9988" max="9988" width="7" style="2" customWidth="1"/>
    <col min="9989" max="10232" width="9.453125" style="2"/>
    <col min="10233" max="10233" width="3.453125" style="2" customWidth="1"/>
    <col min="10234" max="10234" width="10.453125" style="2" customWidth="1"/>
    <col min="10235" max="10235" width="2.54296875" style="2" customWidth="1"/>
    <col min="10236" max="10236" width="21.54296875" style="2" customWidth="1"/>
    <col min="10237" max="10239" width="0" style="2" hidden="1" customWidth="1"/>
    <col min="10240" max="10240" width="3.453125" style="2" customWidth="1"/>
    <col min="10241" max="10241" width="34" style="2" customWidth="1"/>
    <col min="10242" max="10242" width="3.453125" style="2" customWidth="1"/>
    <col min="10243" max="10243" width="38.54296875" style="2" customWidth="1"/>
    <col min="10244" max="10244" width="7" style="2" customWidth="1"/>
    <col min="10245" max="10488" width="9.453125" style="2"/>
    <col min="10489" max="10489" width="3.453125" style="2" customWidth="1"/>
    <col min="10490" max="10490" width="10.453125" style="2" customWidth="1"/>
    <col min="10491" max="10491" width="2.54296875" style="2" customWidth="1"/>
    <col min="10492" max="10492" width="21.54296875" style="2" customWidth="1"/>
    <col min="10493" max="10495" width="0" style="2" hidden="1" customWidth="1"/>
    <col min="10496" max="10496" width="3.453125" style="2" customWidth="1"/>
    <col min="10497" max="10497" width="34" style="2" customWidth="1"/>
    <col min="10498" max="10498" width="3.453125" style="2" customWidth="1"/>
    <col min="10499" max="10499" width="38.54296875" style="2" customWidth="1"/>
    <col min="10500" max="10500" width="7" style="2" customWidth="1"/>
    <col min="10501" max="10744" width="9.453125" style="2"/>
    <col min="10745" max="10745" width="3.453125" style="2" customWidth="1"/>
    <col min="10746" max="10746" width="10.453125" style="2" customWidth="1"/>
    <col min="10747" max="10747" width="2.54296875" style="2" customWidth="1"/>
    <col min="10748" max="10748" width="21.54296875" style="2" customWidth="1"/>
    <col min="10749" max="10751" width="0" style="2" hidden="1" customWidth="1"/>
    <col min="10752" max="10752" width="3.453125" style="2" customWidth="1"/>
    <col min="10753" max="10753" width="34" style="2" customWidth="1"/>
    <col min="10754" max="10754" width="3.453125" style="2" customWidth="1"/>
    <col min="10755" max="10755" width="38.54296875" style="2" customWidth="1"/>
    <col min="10756" max="10756" width="7" style="2" customWidth="1"/>
    <col min="10757" max="11000" width="9.453125" style="2"/>
    <col min="11001" max="11001" width="3.453125" style="2" customWidth="1"/>
    <col min="11002" max="11002" width="10.453125" style="2" customWidth="1"/>
    <col min="11003" max="11003" width="2.54296875" style="2" customWidth="1"/>
    <col min="11004" max="11004" width="21.54296875" style="2" customWidth="1"/>
    <col min="11005" max="11007" width="0" style="2" hidden="1" customWidth="1"/>
    <col min="11008" max="11008" width="3.453125" style="2" customWidth="1"/>
    <col min="11009" max="11009" width="34" style="2" customWidth="1"/>
    <col min="11010" max="11010" width="3.453125" style="2" customWidth="1"/>
    <col min="11011" max="11011" width="38.54296875" style="2" customWidth="1"/>
    <col min="11012" max="11012" width="7" style="2" customWidth="1"/>
    <col min="11013" max="11256" width="9.453125" style="2"/>
    <col min="11257" max="11257" width="3.453125" style="2" customWidth="1"/>
    <col min="11258" max="11258" width="10.453125" style="2" customWidth="1"/>
    <col min="11259" max="11259" width="2.54296875" style="2" customWidth="1"/>
    <col min="11260" max="11260" width="21.54296875" style="2" customWidth="1"/>
    <col min="11261" max="11263" width="0" style="2" hidden="1" customWidth="1"/>
    <col min="11264" max="11264" width="3.453125" style="2" customWidth="1"/>
    <col min="11265" max="11265" width="34" style="2" customWidth="1"/>
    <col min="11266" max="11266" width="3.453125" style="2" customWidth="1"/>
    <col min="11267" max="11267" width="38.54296875" style="2" customWidth="1"/>
    <col min="11268" max="11268" width="7" style="2" customWidth="1"/>
    <col min="11269" max="11512" width="9.453125" style="2"/>
    <col min="11513" max="11513" width="3.453125" style="2" customWidth="1"/>
    <col min="11514" max="11514" width="10.453125" style="2" customWidth="1"/>
    <col min="11515" max="11515" width="2.54296875" style="2" customWidth="1"/>
    <col min="11516" max="11516" width="21.54296875" style="2" customWidth="1"/>
    <col min="11517" max="11519" width="0" style="2" hidden="1" customWidth="1"/>
    <col min="11520" max="11520" width="3.453125" style="2" customWidth="1"/>
    <col min="11521" max="11521" width="34" style="2" customWidth="1"/>
    <col min="11522" max="11522" width="3.453125" style="2" customWidth="1"/>
    <col min="11523" max="11523" width="38.54296875" style="2" customWidth="1"/>
    <col min="11524" max="11524" width="7" style="2" customWidth="1"/>
    <col min="11525" max="11768" width="9.453125" style="2"/>
    <col min="11769" max="11769" width="3.453125" style="2" customWidth="1"/>
    <col min="11770" max="11770" width="10.453125" style="2" customWidth="1"/>
    <col min="11771" max="11771" width="2.54296875" style="2" customWidth="1"/>
    <col min="11772" max="11772" width="21.54296875" style="2" customWidth="1"/>
    <col min="11773" max="11775" width="0" style="2" hidden="1" customWidth="1"/>
    <col min="11776" max="11776" width="3.453125" style="2" customWidth="1"/>
    <col min="11777" max="11777" width="34" style="2" customWidth="1"/>
    <col min="11778" max="11778" width="3.453125" style="2" customWidth="1"/>
    <col min="11779" max="11779" width="38.54296875" style="2" customWidth="1"/>
    <col min="11780" max="11780" width="7" style="2" customWidth="1"/>
    <col min="11781" max="12024" width="9.453125" style="2"/>
    <col min="12025" max="12025" width="3.453125" style="2" customWidth="1"/>
    <col min="12026" max="12026" width="10.453125" style="2" customWidth="1"/>
    <col min="12027" max="12027" width="2.54296875" style="2" customWidth="1"/>
    <col min="12028" max="12028" width="21.54296875" style="2" customWidth="1"/>
    <col min="12029" max="12031" width="0" style="2" hidden="1" customWidth="1"/>
    <col min="12032" max="12032" width="3.453125" style="2" customWidth="1"/>
    <col min="12033" max="12033" width="34" style="2" customWidth="1"/>
    <col min="12034" max="12034" width="3.453125" style="2" customWidth="1"/>
    <col min="12035" max="12035" width="38.54296875" style="2" customWidth="1"/>
    <col min="12036" max="12036" width="7" style="2" customWidth="1"/>
    <col min="12037" max="12280" width="9.453125" style="2"/>
    <col min="12281" max="12281" width="3.453125" style="2" customWidth="1"/>
    <col min="12282" max="12282" width="10.453125" style="2" customWidth="1"/>
    <col min="12283" max="12283" width="2.54296875" style="2" customWidth="1"/>
    <col min="12284" max="12284" width="21.54296875" style="2" customWidth="1"/>
    <col min="12285" max="12287" width="0" style="2" hidden="1" customWidth="1"/>
    <col min="12288" max="12288" width="3.453125" style="2" customWidth="1"/>
    <col min="12289" max="12289" width="34" style="2" customWidth="1"/>
    <col min="12290" max="12290" width="3.453125" style="2" customWidth="1"/>
    <col min="12291" max="12291" width="38.54296875" style="2" customWidth="1"/>
    <col min="12292" max="12292" width="7" style="2" customWidth="1"/>
    <col min="12293" max="12536" width="9.453125" style="2"/>
    <col min="12537" max="12537" width="3.453125" style="2" customWidth="1"/>
    <col min="12538" max="12538" width="10.453125" style="2" customWidth="1"/>
    <col min="12539" max="12539" width="2.54296875" style="2" customWidth="1"/>
    <col min="12540" max="12540" width="21.54296875" style="2" customWidth="1"/>
    <col min="12541" max="12543" width="0" style="2" hidden="1" customWidth="1"/>
    <col min="12544" max="12544" width="3.453125" style="2" customWidth="1"/>
    <col min="12545" max="12545" width="34" style="2" customWidth="1"/>
    <col min="12546" max="12546" width="3.453125" style="2" customWidth="1"/>
    <col min="12547" max="12547" width="38.54296875" style="2" customWidth="1"/>
    <col min="12548" max="12548" width="7" style="2" customWidth="1"/>
    <col min="12549" max="12792" width="9.453125" style="2"/>
    <col min="12793" max="12793" width="3.453125" style="2" customWidth="1"/>
    <col min="12794" max="12794" width="10.453125" style="2" customWidth="1"/>
    <col min="12795" max="12795" width="2.54296875" style="2" customWidth="1"/>
    <col min="12796" max="12796" width="21.54296875" style="2" customWidth="1"/>
    <col min="12797" max="12799" width="0" style="2" hidden="1" customWidth="1"/>
    <col min="12800" max="12800" width="3.453125" style="2" customWidth="1"/>
    <col min="12801" max="12801" width="34" style="2" customWidth="1"/>
    <col min="12802" max="12802" width="3.453125" style="2" customWidth="1"/>
    <col min="12803" max="12803" width="38.54296875" style="2" customWidth="1"/>
    <col min="12804" max="12804" width="7" style="2" customWidth="1"/>
    <col min="12805" max="13048" width="9.453125" style="2"/>
    <col min="13049" max="13049" width="3.453125" style="2" customWidth="1"/>
    <col min="13050" max="13050" width="10.453125" style="2" customWidth="1"/>
    <col min="13051" max="13051" width="2.54296875" style="2" customWidth="1"/>
    <col min="13052" max="13052" width="21.54296875" style="2" customWidth="1"/>
    <col min="13053" max="13055" width="0" style="2" hidden="1" customWidth="1"/>
    <col min="13056" max="13056" width="3.453125" style="2" customWidth="1"/>
    <col min="13057" max="13057" width="34" style="2" customWidth="1"/>
    <col min="13058" max="13058" width="3.453125" style="2" customWidth="1"/>
    <col min="13059" max="13059" width="38.54296875" style="2" customWidth="1"/>
    <col min="13060" max="13060" width="7" style="2" customWidth="1"/>
    <col min="13061" max="13304" width="9.453125" style="2"/>
    <col min="13305" max="13305" width="3.453125" style="2" customWidth="1"/>
    <col min="13306" max="13306" width="10.453125" style="2" customWidth="1"/>
    <col min="13307" max="13307" width="2.54296875" style="2" customWidth="1"/>
    <col min="13308" max="13308" width="21.54296875" style="2" customWidth="1"/>
    <col min="13309" max="13311" width="0" style="2" hidden="1" customWidth="1"/>
    <col min="13312" max="13312" width="3.453125" style="2" customWidth="1"/>
    <col min="13313" max="13313" width="34" style="2" customWidth="1"/>
    <col min="13314" max="13314" width="3.453125" style="2" customWidth="1"/>
    <col min="13315" max="13315" width="38.54296875" style="2" customWidth="1"/>
    <col min="13316" max="13316" width="7" style="2" customWidth="1"/>
    <col min="13317" max="13560" width="9.453125" style="2"/>
    <col min="13561" max="13561" width="3.453125" style="2" customWidth="1"/>
    <col min="13562" max="13562" width="10.453125" style="2" customWidth="1"/>
    <col min="13563" max="13563" width="2.54296875" style="2" customWidth="1"/>
    <col min="13564" max="13564" width="21.54296875" style="2" customWidth="1"/>
    <col min="13565" max="13567" width="0" style="2" hidden="1" customWidth="1"/>
    <col min="13568" max="13568" width="3.453125" style="2" customWidth="1"/>
    <col min="13569" max="13569" width="34" style="2" customWidth="1"/>
    <col min="13570" max="13570" width="3.453125" style="2" customWidth="1"/>
    <col min="13571" max="13571" width="38.54296875" style="2" customWidth="1"/>
    <col min="13572" max="13572" width="7" style="2" customWidth="1"/>
    <col min="13573" max="13816" width="9.453125" style="2"/>
    <col min="13817" max="13817" width="3.453125" style="2" customWidth="1"/>
    <col min="13818" max="13818" width="10.453125" style="2" customWidth="1"/>
    <col min="13819" max="13819" width="2.54296875" style="2" customWidth="1"/>
    <col min="13820" max="13820" width="21.54296875" style="2" customWidth="1"/>
    <col min="13821" max="13823" width="0" style="2" hidden="1" customWidth="1"/>
    <col min="13824" max="13824" width="3.453125" style="2" customWidth="1"/>
    <col min="13825" max="13825" width="34" style="2" customWidth="1"/>
    <col min="13826" max="13826" width="3.453125" style="2" customWidth="1"/>
    <col min="13827" max="13827" width="38.54296875" style="2" customWidth="1"/>
    <col min="13828" max="13828" width="7" style="2" customWidth="1"/>
    <col min="13829" max="14072" width="9.453125" style="2"/>
    <col min="14073" max="14073" width="3.453125" style="2" customWidth="1"/>
    <col min="14074" max="14074" width="10.453125" style="2" customWidth="1"/>
    <col min="14075" max="14075" width="2.54296875" style="2" customWidth="1"/>
    <col min="14076" max="14076" width="21.54296875" style="2" customWidth="1"/>
    <col min="14077" max="14079" width="0" style="2" hidden="1" customWidth="1"/>
    <col min="14080" max="14080" width="3.453125" style="2" customWidth="1"/>
    <col min="14081" max="14081" width="34" style="2" customWidth="1"/>
    <col min="14082" max="14082" width="3.453125" style="2" customWidth="1"/>
    <col min="14083" max="14083" width="38.54296875" style="2" customWidth="1"/>
    <col min="14084" max="14084" width="7" style="2" customWidth="1"/>
    <col min="14085" max="14328" width="9.453125" style="2"/>
    <col min="14329" max="14329" width="3.453125" style="2" customWidth="1"/>
    <col min="14330" max="14330" width="10.453125" style="2" customWidth="1"/>
    <col min="14331" max="14331" width="2.54296875" style="2" customWidth="1"/>
    <col min="14332" max="14332" width="21.54296875" style="2" customWidth="1"/>
    <col min="14333" max="14335" width="0" style="2" hidden="1" customWidth="1"/>
    <col min="14336" max="14336" width="3.453125" style="2" customWidth="1"/>
    <col min="14337" max="14337" width="34" style="2" customWidth="1"/>
    <col min="14338" max="14338" width="3.453125" style="2" customWidth="1"/>
    <col min="14339" max="14339" width="38.54296875" style="2" customWidth="1"/>
    <col min="14340" max="14340" width="7" style="2" customWidth="1"/>
    <col min="14341" max="14584" width="9.453125" style="2"/>
    <col min="14585" max="14585" width="3.453125" style="2" customWidth="1"/>
    <col min="14586" max="14586" width="10.453125" style="2" customWidth="1"/>
    <col min="14587" max="14587" width="2.54296875" style="2" customWidth="1"/>
    <col min="14588" max="14588" width="21.54296875" style="2" customWidth="1"/>
    <col min="14589" max="14591" width="0" style="2" hidden="1" customWidth="1"/>
    <col min="14592" max="14592" width="3.453125" style="2" customWidth="1"/>
    <col min="14593" max="14593" width="34" style="2" customWidth="1"/>
    <col min="14594" max="14594" width="3.453125" style="2" customWidth="1"/>
    <col min="14595" max="14595" width="38.54296875" style="2" customWidth="1"/>
    <col min="14596" max="14596" width="7" style="2" customWidth="1"/>
    <col min="14597" max="14840" width="9.453125" style="2"/>
    <col min="14841" max="14841" width="3.453125" style="2" customWidth="1"/>
    <col min="14842" max="14842" width="10.453125" style="2" customWidth="1"/>
    <col min="14843" max="14843" width="2.54296875" style="2" customWidth="1"/>
    <col min="14844" max="14844" width="21.54296875" style="2" customWidth="1"/>
    <col min="14845" max="14847" width="0" style="2" hidden="1" customWidth="1"/>
    <col min="14848" max="14848" width="3.453125" style="2" customWidth="1"/>
    <col min="14849" max="14849" width="34" style="2" customWidth="1"/>
    <col min="14850" max="14850" width="3.453125" style="2" customWidth="1"/>
    <col min="14851" max="14851" width="38.54296875" style="2" customWidth="1"/>
    <col min="14852" max="14852" width="7" style="2" customWidth="1"/>
    <col min="14853" max="15096" width="9.453125" style="2"/>
    <col min="15097" max="15097" width="3.453125" style="2" customWidth="1"/>
    <col min="15098" max="15098" width="10.453125" style="2" customWidth="1"/>
    <col min="15099" max="15099" width="2.54296875" style="2" customWidth="1"/>
    <col min="15100" max="15100" width="21.54296875" style="2" customWidth="1"/>
    <col min="15101" max="15103" width="0" style="2" hidden="1" customWidth="1"/>
    <col min="15104" max="15104" width="3.453125" style="2" customWidth="1"/>
    <col min="15105" max="15105" width="34" style="2" customWidth="1"/>
    <col min="15106" max="15106" width="3.453125" style="2" customWidth="1"/>
    <col min="15107" max="15107" width="38.54296875" style="2" customWidth="1"/>
    <col min="15108" max="15108" width="7" style="2" customWidth="1"/>
    <col min="15109" max="15352" width="9.453125" style="2"/>
    <col min="15353" max="15353" width="3.453125" style="2" customWidth="1"/>
    <col min="15354" max="15354" width="10.453125" style="2" customWidth="1"/>
    <col min="15355" max="15355" width="2.54296875" style="2" customWidth="1"/>
    <col min="15356" max="15356" width="21.54296875" style="2" customWidth="1"/>
    <col min="15357" max="15359" width="0" style="2" hidden="1" customWidth="1"/>
    <col min="15360" max="15360" width="3.453125" style="2" customWidth="1"/>
    <col min="15361" max="15361" width="34" style="2" customWidth="1"/>
    <col min="15362" max="15362" width="3.453125" style="2" customWidth="1"/>
    <col min="15363" max="15363" width="38.54296875" style="2" customWidth="1"/>
    <col min="15364" max="15364" width="7" style="2" customWidth="1"/>
    <col min="15365" max="15608" width="9.453125" style="2"/>
    <col min="15609" max="15609" width="3.453125" style="2" customWidth="1"/>
    <col min="15610" max="15610" width="10.453125" style="2" customWidth="1"/>
    <col min="15611" max="15611" width="2.54296875" style="2" customWidth="1"/>
    <col min="15612" max="15612" width="21.54296875" style="2" customWidth="1"/>
    <col min="15613" max="15615" width="0" style="2" hidden="1" customWidth="1"/>
    <col min="15616" max="15616" width="3.453125" style="2" customWidth="1"/>
    <col min="15617" max="15617" width="34" style="2" customWidth="1"/>
    <col min="15618" max="15618" width="3.453125" style="2" customWidth="1"/>
    <col min="15619" max="15619" width="38.54296875" style="2" customWidth="1"/>
    <col min="15620" max="15620" width="7" style="2" customWidth="1"/>
    <col min="15621" max="15864" width="9.453125" style="2"/>
    <col min="15865" max="15865" width="3.453125" style="2" customWidth="1"/>
    <col min="15866" max="15866" width="10.453125" style="2" customWidth="1"/>
    <col min="15867" max="15867" width="2.54296875" style="2" customWidth="1"/>
    <col min="15868" max="15868" width="21.54296875" style="2" customWidth="1"/>
    <col min="15869" max="15871" width="0" style="2" hidden="1" customWidth="1"/>
    <col min="15872" max="15872" width="3.453125" style="2" customWidth="1"/>
    <col min="15873" max="15873" width="34" style="2" customWidth="1"/>
    <col min="15874" max="15874" width="3.453125" style="2" customWidth="1"/>
    <col min="15875" max="15875" width="38.54296875" style="2" customWidth="1"/>
    <col min="15876" max="15876" width="7" style="2" customWidth="1"/>
    <col min="15877" max="16120" width="9.453125" style="2"/>
    <col min="16121" max="16121" width="3.453125" style="2" customWidth="1"/>
    <col min="16122" max="16122" width="10.453125" style="2" customWidth="1"/>
    <col min="16123" max="16123" width="2.54296875" style="2" customWidth="1"/>
    <col min="16124" max="16124" width="21.54296875" style="2" customWidth="1"/>
    <col min="16125" max="16127" width="0" style="2" hidden="1" customWidth="1"/>
    <col min="16128" max="16128" width="3.453125" style="2" customWidth="1"/>
    <col min="16129" max="16129" width="34" style="2" customWidth="1"/>
    <col min="16130" max="16130" width="3.453125" style="2" customWidth="1"/>
    <col min="16131" max="16131" width="38.54296875" style="2" customWidth="1"/>
    <col min="16132" max="16132" width="7" style="2" customWidth="1"/>
    <col min="16133" max="16383" width="9.453125" style="2"/>
    <col min="16384" max="16384" width="9.453125" style="2" customWidth="1"/>
  </cols>
  <sheetData>
    <row r="1" spans="2:4" x14ac:dyDescent="0.3">
      <c r="B1" s="74" t="s">
        <v>362</v>
      </c>
      <c r="C1" s="74"/>
      <c r="D1" s="74"/>
    </row>
    <row r="2" spans="2:4" x14ac:dyDescent="0.3">
      <c r="B2" s="74"/>
      <c r="C2" s="74"/>
      <c r="D2" s="74"/>
    </row>
    <row r="3" spans="2:4" x14ac:dyDescent="0.3">
      <c r="B3" s="74"/>
      <c r="C3" s="74"/>
      <c r="D3" s="74"/>
    </row>
    <row r="4" spans="2:4" ht="13.5" thickBot="1" x14ac:dyDescent="0.35">
      <c r="B4" s="75"/>
      <c r="C4" s="75"/>
      <c r="D4" s="75"/>
    </row>
    <row r="5" spans="2:4" s="3" customFormat="1" ht="13.4" customHeight="1" thickBot="1" x14ac:dyDescent="0.35">
      <c r="B5" s="13"/>
      <c r="C5" s="28"/>
      <c r="D5" s="32" t="s">
        <v>4</v>
      </c>
    </row>
    <row r="6" spans="2:4" ht="13.4" customHeight="1" x14ac:dyDescent="0.3">
      <c r="B6" s="6">
        <v>100</v>
      </c>
      <c r="C6" s="7" t="s">
        <v>352</v>
      </c>
      <c r="D6" s="18"/>
    </row>
    <row r="7" spans="2:4" ht="13.4" customHeight="1" x14ac:dyDescent="0.3">
      <c r="B7" s="29">
        <v>111</v>
      </c>
      <c r="C7" s="12" t="s">
        <v>353</v>
      </c>
      <c r="D7" s="18"/>
    </row>
    <row r="8" spans="2:4" ht="13.4" customHeight="1" x14ac:dyDescent="0.3">
      <c r="B8" s="29">
        <v>112</v>
      </c>
      <c r="C8" s="12" t="s">
        <v>354</v>
      </c>
      <c r="D8" s="19"/>
    </row>
    <row r="9" spans="2:4" ht="13.4" customHeight="1" x14ac:dyDescent="0.3">
      <c r="B9" s="29">
        <v>113</v>
      </c>
      <c r="C9" s="12" t="s">
        <v>355</v>
      </c>
      <c r="D9" s="19"/>
    </row>
    <row r="10" spans="2:4" ht="13.4" customHeight="1" x14ac:dyDescent="0.3">
      <c r="B10" s="14"/>
      <c r="C10" s="12"/>
      <c r="D10" s="19"/>
    </row>
    <row r="11" spans="2:4" ht="13.4" customHeight="1" x14ac:dyDescent="0.3">
      <c r="B11" s="5">
        <v>120</v>
      </c>
      <c r="C11" s="7" t="s">
        <v>356</v>
      </c>
      <c r="D11" s="19"/>
    </row>
    <row r="12" spans="2:4" ht="13.4" customHeight="1" x14ac:dyDescent="0.3">
      <c r="B12" s="5"/>
      <c r="C12" s="12"/>
      <c r="D12" s="19"/>
    </row>
    <row r="13" spans="2:4" ht="13.4" customHeight="1" x14ac:dyDescent="0.3">
      <c r="B13" s="5">
        <v>130</v>
      </c>
      <c r="C13" s="7" t="s">
        <v>357</v>
      </c>
      <c r="D13" s="19"/>
    </row>
    <row r="14" spans="2:4" ht="13.4" customHeight="1" x14ac:dyDescent="0.3">
      <c r="B14" s="29">
        <v>131</v>
      </c>
      <c r="C14" s="12" t="s">
        <v>358</v>
      </c>
      <c r="D14" s="19"/>
    </row>
    <row r="15" spans="2:4" ht="13.4" customHeight="1" x14ac:dyDescent="0.3">
      <c r="B15" s="29">
        <v>132</v>
      </c>
      <c r="C15" s="12" t="s">
        <v>359</v>
      </c>
      <c r="D15" s="19"/>
    </row>
    <row r="16" spans="2:4" ht="13.4" customHeight="1" x14ac:dyDescent="0.3">
      <c r="B16" s="29">
        <v>133</v>
      </c>
      <c r="C16" s="12" t="s">
        <v>360</v>
      </c>
      <c r="D16" s="19"/>
    </row>
    <row r="17" spans="2:4" ht="13.4" customHeight="1" x14ac:dyDescent="0.3">
      <c r="B17" s="53"/>
      <c r="C17" s="12"/>
      <c r="D17" s="20"/>
    </row>
    <row r="18" spans="2:4" ht="13.4" customHeight="1" x14ac:dyDescent="0.3">
      <c r="B18" s="54">
        <v>140</v>
      </c>
      <c r="C18" s="59" t="s">
        <v>364</v>
      </c>
      <c r="D18" s="20"/>
    </row>
    <row r="19" spans="2:4" ht="13.4" customHeight="1" x14ac:dyDescent="0.3">
      <c r="B19" s="54"/>
      <c r="C19" s="59"/>
      <c r="D19" s="20"/>
    </row>
    <row r="20" spans="2:4" ht="13.4" customHeight="1" x14ac:dyDescent="0.3">
      <c r="B20" s="54">
        <v>150</v>
      </c>
      <c r="C20" s="59" t="s">
        <v>365</v>
      </c>
      <c r="D20" s="20"/>
    </row>
    <row r="21" spans="2:4" ht="13.4" customHeight="1" x14ac:dyDescent="0.3">
      <c r="B21" s="53"/>
      <c r="C21" s="55"/>
      <c r="D21" s="20"/>
    </row>
    <row r="22" spans="2:4" ht="13.4" customHeight="1" x14ac:dyDescent="0.3">
      <c r="B22" s="54">
        <v>200</v>
      </c>
      <c r="C22" s="56" t="s">
        <v>361</v>
      </c>
      <c r="D22" s="20"/>
    </row>
    <row r="23" spans="2:4" ht="13.4" customHeight="1" x14ac:dyDescent="0.3">
      <c r="B23" s="53"/>
      <c r="C23" s="55"/>
      <c r="D23" s="20"/>
    </row>
    <row r="24" spans="2:4" ht="13.4" customHeight="1" x14ac:dyDescent="0.3">
      <c r="B24" s="5">
        <v>600</v>
      </c>
      <c r="C24" s="4" t="s">
        <v>164</v>
      </c>
      <c r="D24" s="19"/>
    </row>
    <row r="25" spans="2:4" ht="13.4" customHeight="1" x14ac:dyDescent="0.3">
      <c r="B25" s="29"/>
      <c r="C25" s="55"/>
      <c r="D25" s="19"/>
    </row>
    <row r="26" spans="2:4" ht="13.4" customHeight="1" x14ac:dyDescent="0.3">
      <c r="B26" s="5">
        <v>700</v>
      </c>
      <c r="C26" s="4" t="s">
        <v>351</v>
      </c>
      <c r="D26" s="19"/>
    </row>
    <row r="27" spans="2:4" ht="13.4" customHeight="1" thickBot="1" x14ac:dyDescent="0.35">
      <c r="B27" s="29"/>
      <c r="C27" s="55"/>
      <c r="D27" s="19"/>
    </row>
    <row r="28" spans="2:4" ht="13.4" customHeight="1" thickBot="1" x14ac:dyDescent="0.35">
      <c r="B28" s="13"/>
      <c r="C28" s="28" t="s">
        <v>298</v>
      </c>
      <c r="D28" s="32" t="s">
        <v>4</v>
      </c>
    </row>
    <row r="29" spans="2:4" x14ac:dyDescent="0.3">
      <c r="C29" s="58"/>
    </row>
    <row r="30" spans="2:4" x14ac:dyDescent="0.3">
      <c r="C30" s="58"/>
    </row>
    <row r="31" spans="2:4" x14ac:dyDescent="0.3">
      <c r="C31" s="58"/>
    </row>
    <row r="32" spans="2:4" x14ac:dyDescent="0.3">
      <c r="C32" s="58"/>
    </row>
    <row r="33" spans="3:3" x14ac:dyDescent="0.3">
      <c r="C33" s="58"/>
    </row>
  </sheetData>
  <mergeCells count="1">
    <mergeCell ref="B1:D4"/>
  </mergeCells>
  <printOptions horizontalCentered="1"/>
  <pageMargins left="0.5" right="0.5" top="0.59" bottom="0.72" header="0.31" footer="0.5"/>
  <pageSetup scale="82" orientation="landscape" r:id="rId1"/>
  <headerFooter alignWithMargins="0">
    <oddHeader xml:space="preserve">&amp;L&amp;"Lucida Sans Unicode,Regular"&amp;10 Confidential - Do NOT Distribute&amp;C&amp;"Times New Roman,Bold"&amp;8
</oddHeader>
    <oddFooter>&amp;L&amp;"Lucida Sans Unicode,Regular"&amp;10COA III&amp;C&amp;"Lucida Sans Unicode,Regular"&amp;10[Client Name]&amp;R&amp;"Lucida Sans Unicode,Regular"&amp;10Page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5B48E-5C66-4A86-A543-0A8997E35815}">
  <sheetPr>
    <tabColor rgb="FF7030A0"/>
    <pageSetUpPr autoPageBreaks="0" fitToPage="1"/>
  </sheetPr>
  <dimension ref="B1:D142"/>
  <sheetViews>
    <sheetView showGridLines="0" zoomScale="115" zoomScaleNormal="115" workbookViewId="0">
      <selection activeCell="C19" sqref="C19"/>
    </sheetView>
  </sheetViews>
  <sheetFormatPr defaultRowHeight="15.5" x14ac:dyDescent="0.35"/>
  <cols>
    <col min="1" max="1" width="3.453125" style="1" customWidth="1"/>
    <col min="2" max="2" width="10.453125" style="15" customWidth="1"/>
    <col min="3" max="3" width="33" style="15" customWidth="1"/>
    <col min="4" max="4" width="40.453125" style="15" customWidth="1"/>
    <col min="5" max="248" width="8.54296875" style="1"/>
    <col min="249" max="249" width="3.453125" style="1" customWidth="1"/>
    <col min="250" max="250" width="10.453125" style="1" customWidth="1"/>
    <col min="251" max="251" width="2.54296875" style="1" customWidth="1"/>
    <col min="252" max="252" width="21.54296875" style="1" customWidth="1"/>
    <col min="253" max="255" width="0" style="1" hidden="1" customWidth="1"/>
    <col min="256" max="256" width="3.453125" style="1" customWidth="1"/>
    <col min="257" max="257" width="34" style="1" customWidth="1"/>
    <col min="258" max="258" width="3.453125" style="1" customWidth="1"/>
    <col min="259" max="259" width="38.54296875" style="1" customWidth="1"/>
    <col min="260" max="260" width="7" style="1" customWidth="1"/>
    <col min="261" max="504" width="8.54296875" style="1"/>
    <col min="505" max="505" width="3.453125" style="1" customWidth="1"/>
    <col min="506" max="506" width="10.453125" style="1" customWidth="1"/>
    <col min="507" max="507" width="2.54296875" style="1" customWidth="1"/>
    <col min="508" max="508" width="21.54296875" style="1" customWidth="1"/>
    <col min="509" max="511" width="0" style="1" hidden="1" customWidth="1"/>
    <col min="512" max="512" width="3.453125" style="1" customWidth="1"/>
    <col min="513" max="513" width="34" style="1" customWidth="1"/>
    <col min="514" max="514" width="3.453125" style="1" customWidth="1"/>
    <col min="515" max="515" width="38.54296875" style="1" customWidth="1"/>
    <col min="516" max="516" width="7" style="1" customWidth="1"/>
    <col min="517" max="760" width="8.54296875" style="1"/>
    <col min="761" max="761" width="3.453125" style="1" customWidth="1"/>
    <col min="762" max="762" width="10.453125" style="1" customWidth="1"/>
    <col min="763" max="763" width="2.54296875" style="1" customWidth="1"/>
    <col min="764" max="764" width="21.54296875" style="1" customWidth="1"/>
    <col min="765" max="767" width="0" style="1" hidden="1" customWidth="1"/>
    <col min="768" max="768" width="3.453125" style="1" customWidth="1"/>
    <col min="769" max="769" width="34" style="1" customWidth="1"/>
    <col min="770" max="770" width="3.453125" style="1" customWidth="1"/>
    <col min="771" max="771" width="38.54296875" style="1" customWidth="1"/>
    <col min="772" max="772" width="7" style="1" customWidth="1"/>
    <col min="773" max="1016" width="8.54296875" style="1"/>
    <col min="1017" max="1017" width="3.453125" style="1" customWidth="1"/>
    <col min="1018" max="1018" width="10.453125" style="1" customWidth="1"/>
    <col min="1019" max="1019" width="2.54296875" style="1" customWidth="1"/>
    <col min="1020" max="1020" width="21.54296875" style="1" customWidth="1"/>
    <col min="1021" max="1023" width="0" style="1" hidden="1" customWidth="1"/>
    <col min="1024" max="1024" width="3.453125" style="1" customWidth="1"/>
    <col min="1025" max="1025" width="34" style="1" customWidth="1"/>
    <col min="1026" max="1026" width="3.453125" style="1" customWidth="1"/>
    <col min="1027" max="1027" width="38.54296875" style="1" customWidth="1"/>
    <col min="1028" max="1028" width="7" style="1" customWidth="1"/>
    <col min="1029" max="1272" width="8.54296875" style="1"/>
    <col min="1273" max="1273" width="3.453125" style="1" customWidth="1"/>
    <col min="1274" max="1274" width="10.453125" style="1" customWidth="1"/>
    <col min="1275" max="1275" width="2.54296875" style="1" customWidth="1"/>
    <col min="1276" max="1276" width="21.54296875" style="1" customWidth="1"/>
    <col min="1277" max="1279" width="0" style="1" hidden="1" customWidth="1"/>
    <col min="1280" max="1280" width="3.453125" style="1" customWidth="1"/>
    <col min="1281" max="1281" width="34" style="1" customWidth="1"/>
    <col min="1282" max="1282" width="3.453125" style="1" customWidth="1"/>
    <col min="1283" max="1283" width="38.54296875" style="1" customWidth="1"/>
    <col min="1284" max="1284" width="7" style="1" customWidth="1"/>
    <col min="1285" max="1528" width="8.54296875" style="1"/>
    <col min="1529" max="1529" width="3.453125" style="1" customWidth="1"/>
    <col min="1530" max="1530" width="10.453125" style="1" customWidth="1"/>
    <col min="1531" max="1531" width="2.54296875" style="1" customWidth="1"/>
    <col min="1532" max="1532" width="21.54296875" style="1" customWidth="1"/>
    <col min="1533" max="1535" width="0" style="1" hidden="1" customWidth="1"/>
    <col min="1536" max="1536" width="3.453125" style="1" customWidth="1"/>
    <col min="1537" max="1537" width="34" style="1" customWidth="1"/>
    <col min="1538" max="1538" width="3.453125" style="1" customWidth="1"/>
    <col min="1539" max="1539" width="38.54296875" style="1" customWidth="1"/>
    <col min="1540" max="1540" width="7" style="1" customWidth="1"/>
    <col min="1541" max="1784" width="8.54296875" style="1"/>
    <col min="1785" max="1785" width="3.453125" style="1" customWidth="1"/>
    <col min="1786" max="1786" width="10.453125" style="1" customWidth="1"/>
    <col min="1787" max="1787" width="2.54296875" style="1" customWidth="1"/>
    <col min="1788" max="1788" width="21.54296875" style="1" customWidth="1"/>
    <col min="1789" max="1791" width="0" style="1" hidden="1" customWidth="1"/>
    <col min="1792" max="1792" width="3.453125" style="1" customWidth="1"/>
    <col min="1793" max="1793" width="34" style="1" customWidth="1"/>
    <col min="1794" max="1794" width="3.453125" style="1" customWidth="1"/>
    <col min="1795" max="1795" width="38.54296875" style="1" customWidth="1"/>
    <col min="1796" max="1796" width="7" style="1" customWidth="1"/>
    <col min="1797" max="2040" width="8.54296875" style="1"/>
    <col min="2041" max="2041" width="3.453125" style="1" customWidth="1"/>
    <col min="2042" max="2042" width="10.453125" style="1" customWidth="1"/>
    <col min="2043" max="2043" width="2.54296875" style="1" customWidth="1"/>
    <col min="2044" max="2044" width="21.54296875" style="1" customWidth="1"/>
    <col min="2045" max="2047" width="0" style="1" hidden="1" customWidth="1"/>
    <col min="2048" max="2048" width="3.453125" style="1" customWidth="1"/>
    <col min="2049" max="2049" width="34" style="1" customWidth="1"/>
    <col min="2050" max="2050" width="3.453125" style="1" customWidth="1"/>
    <col min="2051" max="2051" width="38.54296875" style="1" customWidth="1"/>
    <col min="2052" max="2052" width="7" style="1" customWidth="1"/>
    <col min="2053" max="2296" width="8.54296875" style="1"/>
    <col min="2297" max="2297" width="3.453125" style="1" customWidth="1"/>
    <col min="2298" max="2298" width="10.453125" style="1" customWidth="1"/>
    <col min="2299" max="2299" width="2.54296875" style="1" customWidth="1"/>
    <col min="2300" max="2300" width="21.54296875" style="1" customWidth="1"/>
    <col min="2301" max="2303" width="0" style="1" hidden="1" customWidth="1"/>
    <col min="2304" max="2304" width="3.453125" style="1" customWidth="1"/>
    <col min="2305" max="2305" width="34" style="1" customWidth="1"/>
    <col min="2306" max="2306" width="3.453125" style="1" customWidth="1"/>
    <col min="2307" max="2307" width="38.54296875" style="1" customWidth="1"/>
    <col min="2308" max="2308" width="7" style="1" customWidth="1"/>
    <col min="2309" max="2552" width="8.54296875" style="1"/>
    <col min="2553" max="2553" width="3.453125" style="1" customWidth="1"/>
    <col min="2554" max="2554" width="10.453125" style="1" customWidth="1"/>
    <col min="2555" max="2555" width="2.54296875" style="1" customWidth="1"/>
    <col min="2556" max="2556" width="21.54296875" style="1" customWidth="1"/>
    <col min="2557" max="2559" width="0" style="1" hidden="1" customWidth="1"/>
    <col min="2560" max="2560" width="3.453125" style="1" customWidth="1"/>
    <col min="2561" max="2561" width="34" style="1" customWidth="1"/>
    <col min="2562" max="2562" width="3.453125" style="1" customWidth="1"/>
    <col min="2563" max="2563" width="38.54296875" style="1" customWidth="1"/>
    <col min="2564" max="2564" width="7" style="1" customWidth="1"/>
    <col min="2565" max="2808" width="8.54296875" style="1"/>
    <col min="2809" max="2809" width="3.453125" style="1" customWidth="1"/>
    <col min="2810" max="2810" width="10.453125" style="1" customWidth="1"/>
    <col min="2811" max="2811" width="2.54296875" style="1" customWidth="1"/>
    <col min="2812" max="2812" width="21.54296875" style="1" customWidth="1"/>
    <col min="2813" max="2815" width="0" style="1" hidden="1" customWidth="1"/>
    <col min="2816" max="2816" width="3.453125" style="1" customWidth="1"/>
    <col min="2817" max="2817" width="34" style="1" customWidth="1"/>
    <col min="2818" max="2818" width="3.453125" style="1" customWidth="1"/>
    <col min="2819" max="2819" width="38.54296875" style="1" customWidth="1"/>
    <col min="2820" max="2820" width="7" style="1" customWidth="1"/>
    <col min="2821" max="3064" width="8.54296875" style="1"/>
    <col min="3065" max="3065" width="3.453125" style="1" customWidth="1"/>
    <col min="3066" max="3066" width="10.453125" style="1" customWidth="1"/>
    <col min="3067" max="3067" width="2.54296875" style="1" customWidth="1"/>
    <col min="3068" max="3068" width="21.54296875" style="1" customWidth="1"/>
    <col min="3069" max="3071" width="0" style="1" hidden="1" customWidth="1"/>
    <col min="3072" max="3072" width="3.453125" style="1" customWidth="1"/>
    <col min="3073" max="3073" width="34" style="1" customWidth="1"/>
    <col min="3074" max="3074" width="3.453125" style="1" customWidth="1"/>
    <col min="3075" max="3075" width="38.54296875" style="1" customWidth="1"/>
    <col min="3076" max="3076" width="7" style="1" customWidth="1"/>
    <col min="3077" max="3320" width="8.54296875" style="1"/>
    <col min="3321" max="3321" width="3.453125" style="1" customWidth="1"/>
    <col min="3322" max="3322" width="10.453125" style="1" customWidth="1"/>
    <col min="3323" max="3323" width="2.54296875" style="1" customWidth="1"/>
    <col min="3324" max="3324" width="21.54296875" style="1" customWidth="1"/>
    <col min="3325" max="3327" width="0" style="1" hidden="1" customWidth="1"/>
    <col min="3328" max="3328" width="3.453125" style="1" customWidth="1"/>
    <col min="3329" max="3329" width="34" style="1" customWidth="1"/>
    <col min="3330" max="3330" width="3.453125" style="1" customWidth="1"/>
    <col min="3331" max="3331" width="38.54296875" style="1" customWidth="1"/>
    <col min="3332" max="3332" width="7" style="1" customWidth="1"/>
    <col min="3333" max="3576" width="8.54296875" style="1"/>
    <col min="3577" max="3577" width="3.453125" style="1" customWidth="1"/>
    <col min="3578" max="3578" width="10.453125" style="1" customWidth="1"/>
    <col min="3579" max="3579" width="2.54296875" style="1" customWidth="1"/>
    <col min="3580" max="3580" width="21.54296875" style="1" customWidth="1"/>
    <col min="3581" max="3583" width="0" style="1" hidden="1" customWidth="1"/>
    <col min="3584" max="3584" width="3.453125" style="1" customWidth="1"/>
    <col min="3585" max="3585" width="34" style="1" customWidth="1"/>
    <col min="3586" max="3586" width="3.453125" style="1" customWidth="1"/>
    <col min="3587" max="3587" width="38.54296875" style="1" customWidth="1"/>
    <col min="3588" max="3588" width="7" style="1" customWidth="1"/>
    <col min="3589" max="3832" width="8.54296875" style="1"/>
    <col min="3833" max="3833" width="3.453125" style="1" customWidth="1"/>
    <col min="3834" max="3834" width="10.453125" style="1" customWidth="1"/>
    <col min="3835" max="3835" width="2.54296875" style="1" customWidth="1"/>
    <col min="3836" max="3836" width="21.54296875" style="1" customWidth="1"/>
    <col min="3837" max="3839" width="0" style="1" hidden="1" customWidth="1"/>
    <col min="3840" max="3840" width="3.453125" style="1" customWidth="1"/>
    <col min="3841" max="3841" width="34" style="1" customWidth="1"/>
    <col min="3842" max="3842" width="3.453125" style="1" customWidth="1"/>
    <col min="3843" max="3843" width="38.54296875" style="1" customWidth="1"/>
    <col min="3844" max="3844" width="7" style="1" customWidth="1"/>
    <col min="3845" max="4088" width="8.54296875" style="1"/>
    <col min="4089" max="4089" width="3.453125" style="1" customWidth="1"/>
    <col min="4090" max="4090" width="10.453125" style="1" customWidth="1"/>
    <col min="4091" max="4091" width="2.54296875" style="1" customWidth="1"/>
    <col min="4092" max="4092" width="21.54296875" style="1" customWidth="1"/>
    <col min="4093" max="4095" width="0" style="1" hidden="1" customWidth="1"/>
    <col min="4096" max="4096" width="3.453125" style="1" customWidth="1"/>
    <col min="4097" max="4097" width="34" style="1" customWidth="1"/>
    <col min="4098" max="4098" width="3.453125" style="1" customWidth="1"/>
    <col min="4099" max="4099" width="38.54296875" style="1" customWidth="1"/>
    <col min="4100" max="4100" width="7" style="1" customWidth="1"/>
    <col min="4101" max="4344" width="8.54296875" style="1"/>
    <col min="4345" max="4345" width="3.453125" style="1" customWidth="1"/>
    <col min="4346" max="4346" width="10.453125" style="1" customWidth="1"/>
    <col min="4347" max="4347" width="2.54296875" style="1" customWidth="1"/>
    <col min="4348" max="4348" width="21.54296875" style="1" customWidth="1"/>
    <col min="4349" max="4351" width="0" style="1" hidden="1" customWidth="1"/>
    <col min="4352" max="4352" width="3.453125" style="1" customWidth="1"/>
    <col min="4353" max="4353" width="34" style="1" customWidth="1"/>
    <col min="4354" max="4354" width="3.453125" style="1" customWidth="1"/>
    <col min="4355" max="4355" width="38.54296875" style="1" customWidth="1"/>
    <col min="4356" max="4356" width="7" style="1" customWidth="1"/>
    <col min="4357" max="4600" width="8.54296875" style="1"/>
    <col min="4601" max="4601" width="3.453125" style="1" customWidth="1"/>
    <col min="4602" max="4602" width="10.453125" style="1" customWidth="1"/>
    <col min="4603" max="4603" width="2.54296875" style="1" customWidth="1"/>
    <col min="4604" max="4604" width="21.54296875" style="1" customWidth="1"/>
    <col min="4605" max="4607" width="0" style="1" hidden="1" customWidth="1"/>
    <col min="4608" max="4608" width="3.453125" style="1" customWidth="1"/>
    <col min="4609" max="4609" width="34" style="1" customWidth="1"/>
    <col min="4610" max="4610" width="3.453125" style="1" customWidth="1"/>
    <col min="4611" max="4611" width="38.54296875" style="1" customWidth="1"/>
    <col min="4612" max="4612" width="7" style="1" customWidth="1"/>
    <col min="4613" max="4856" width="8.54296875" style="1"/>
    <col min="4857" max="4857" width="3.453125" style="1" customWidth="1"/>
    <col min="4858" max="4858" width="10.453125" style="1" customWidth="1"/>
    <col min="4859" max="4859" width="2.54296875" style="1" customWidth="1"/>
    <col min="4860" max="4860" width="21.54296875" style="1" customWidth="1"/>
    <col min="4861" max="4863" width="0" style="1" hidden="1" customWidth="1"/>
    <col min="4864" max="4864" width="3.453125" style="1" customWidth="1"/>
    <col min="4865" max="4865" width="34" style="1" customWidth="1"/>
    <col min="4866" max="4866" width="3.453125" style="1" customWidth="1"/>
    <col min="4867" max="4867" width="38.54296875" style="1" customWidth="1"/>
    <col min="4868" max="4868" width="7" style="1" customWidth="1"/>
    <col min="4869" max="5112" width="8.54296875" style="1"/>
    <col min="5113" max="5113" width="3.453125" style="1" customWidth="1"/>
    <col min="5114" max="5114" width="10.453125" style="1" customWidth="1"/>
    <col min="5115" max="5115" width="2.54296875" style="1" customWidth="1"/>
    <col min="5116" max="5116" width="21.54296875" style="1" customWidth="1"/>
    <col min="5117" max="5119" width="0" style="1" hidden="1" customWidth="1"/>
    <col min="5120" max="5120" width="3.453125" style="1" customWidth="1"/>
    <col min="5121" max="5121" width="34" style="1" customWidth="1"/>
    <col min="5122" max="5122" width="3.453125" style="1" customWidth="1"/>
    <col min="5123" max="5123" width="38.54296875" style="1" customWidth="1"/>
    <col min="5124" max="5124" width="7" style="1" customWidth="1"/>
    <col min="5125" max="5368" width="8.54296875" style="1"/>
    <col min="5369" max="5369" width="3.453125" style="1" customWidth="1"/>
    <col min="5370" max="5370" width="10.453125" style="1" customWidth="1"/>
    <col min="5371" max="5371" width="2.54296875" style="1" customWidth="1"/>
    <col min="5372" max="5372" width="21.54296875" style="1" customWidth="1"/>
    <col min="5373" max="5375" width="0" style="1" hidden="1" customWidth="1"/>
    <col min="5376" max="5376" width="3.453125" style="1" customWidth="1"/>
    <col min="5377" max="5377" width="34" style="1" customWidth="1"/>
    <col min="5378" max="5378" width="3.453125" style="1" customWidth="1"/>
    <col min="5379" max="5379" width="38.54296875" style="1" customWidth="1"/>
    <col min="5380" max="5380" width="7" style="1" customWidth="1"/>
    <col min="5381" max="5624" width="8.54296875" style="1"/>
    <col min="5625" max="5625" width="3.453125" style="1" customWidth="1"/>
    <col min="5626" max="5626" width="10.453125" style="1" customWidth="1"/>
    <col min="5627" max="5627" width="2.54296875" style="1" customWidth="1"/>
    <col min="5628" max="5628" width="21.54296875" style="1" customWidth="1"/>
    <col min="5629" max="5631" width="0" style="1" hidden="1" customWidth="1"/>
    <col min="5632" max="5632" width="3.453125" style="1" customWidth="1"/>
    <col min="5633" max="5633" width="34" style="1" customWidth="1"/>
    <col min="5634" max="5634" width="3.453125" style="1" customWidth="1"/>
    <col min="5635" max="5635" width="38.54296875" style="1" customWidth="1"/>
    <col min="5636" max="5636" width="7" style="1" customWidth="1"/>
    <col min="5637" max="5880" width="8.54296875" style="1"/>
    <col min="5881" max="5881" width="3.453125" style="1" customWidth="1"/>
    <col min="5882" max="5882" width="10.453125" style="1" customWidth="1"/>
    <col min="5883" max="5883" width="2.54296875" style="1" customWidth="1"/>
    <col min="5884" max="5884" width="21.54296875" style="1" customWidth="1"/>
    <col min="5885" max="5887" width="0" style="1" hidden="1" customWidth="1"/>
    <col min="5888" max="5888" width="3.453125" style="1" customWidth="1"/>
    <col min="5889" max="5889" width="34" style="1" customWidth="1"/>
    <col min="5890" max="5890" width="3.453125" style="1" customWidth="1"/>
    <col min="5891" max="5891" width="38.54296875" style="1" customWidth="1"/>
    <col min="5892" max="5892" width="7" style="1" customWidth="1"/>
    <col min="5893" max="6136" width="8.54296875" style="1"/>
    <col min="6137" max="6137" width="3.453125" style="1" customWidth="1"/>
    <col min="6138" max="6138" width="10.453125" style="1" customWidth="1"/>
    <col min="6139" max="6139" width="2.54296875" style="1" customWidth="1"/>
    <col min="6140" max="6140" width="21.54296875" style="1" customWidth="1"/>
    <col min="6141" max="6143" width="0" style="1" hidden="1" customWidth="1"/>
    <col min="6144" max="6144" width="3.453125" style="1" customWidth="1"/>
    <col min="6145" max="6145" width="34" style="1" customWidth="1"/>
    <col min="6146" max="6146" width="3.453125" style="1" customWidth="1"/>
    <col min="6147" max="6147" width="38.54296875" style="1" customWidth="1"/>
    <col min="6148" max="6148" width="7" style="1" customWidth="1"/>
    <col min="6149" max="6392" width="8.54296875" style="1"/>
    <col min="6393" max="6393" width="3.453125" style="1" customWidth="1"/>
    <col min="6394" max="6394" width="10.453125" style="1" customWidth="1"/>
    <col min="6395" max="6395" width="2.54296875" style="1" customWidth="1"/>
    <col min="6396" max="6396" width="21.54296875" style="1" customWidth="1"/>
    <col min="6397" max="6399" width="0" style="1" hidden="1" customWidth="1"/>
    <col min="6400" max="6400" width="3.453125" style="1" customWidth="1"/>
    <col min="6401" max="6401" width="34" style="1" customWidth="1"/>
    <col min="6402" max="6402" width="3.453125" style="1" customWidth="1"/>
    <col min="6403" max="6403" width="38.54296875" style="1" customWidth="1"/>
    <col min="6404" max="6404" width="7" style="1" customWidth="1"/>
    <col min="6405" max="6648" width="8.54296875" style="1"/>
    <col min="6649" max="6649" width="3.453125" style="1" customWidth="1"/>
    <col min="6650" max="6650" width="10.453125" style="1" customWidth="1"/>
    <col min="6651" max="6651" width="2.54296875" style="1" customWidth="1"/>
    <col min="6652" max="6652" width="21.54296875" style="1" customWidth="1"/>
    <col min="6653" max="6655" width="0" style="1" hidden="1" customWidth="1"/>
    <col min="6656" max="6656" width="3.453125" style="1" customWidth="1"/>
    <col min="6657" max="6657" width="34" style="1" customWidth="1"/>
    <col min="6658" max="6658" width="3.453125" style="1" customWidth="1"/>
    <col min="6659" max="6659" width="38.54296875" style="1" customWidth="1"/>
    <col min="6660" max="6660" width="7" style="1" customWidth="1"/>
    <col min="6661" max="6904" width="8.54296875" style="1"/>
    <col min="6905" max="6905" width="3.453125" style="1" customWidth="1"/>
    <col min="6906" max="6906" width="10.453125" style="1" customWidth="1"/>
    <col min="6907" max="6907" width="2.54296875" style="1" customWidth="1"/>
    <col min="6908" max="6908" width="21.54296875" style="1" customWidth="1"/>
    <col min="6909" max="6911" width="0" style="1" hidden="1" customWidth="1"/>
    <col min="6912" max="6912" width="3.453125" style="1" customWidth="1"/>
    <col min="6913" max="6913" width="34" style="1" customWidth="1"/>
    <col min="6914" max="6914" width="3.453125" style="1" customWidth="1"/>
    <col min="6915" max="6915" width="38.54296875" style="1" customWidth="1"/>
    <col min="6916" max="6916" width="7" style="1" customWidth="1"/>
    <col min="6917" max="7160" width="8.54296875" style="1"/>
    <col min="7161" max="7161" width="3.453125" style="1" customWidth="1"/>
    <col min="7162" max="7162" width="10.453125" style="1" customWidth="1"/>
    <col min="7163" max="7163" width="2.54296875" style="1" customWidth="1"/>
    <col min="7164" max="7164" width="21.54296875" style="1" customWidth="1"/>
    <col min="7165" max="7167" width="0" style="1" hidden="1" customWidth="1"/>
    <col min="7168" max="7168" width="3.453125" style="1" customWidth="1"/>
    <col min="7169" max="7169" width="34" style="1" customWidth="1"/>
    <col min="7170" max="7170" width="3.453125" style="1" customWidth="1"/>
    <col min="7171" max="7171" width="38.54296875" style="1" customWidth="1"/>
    <col min="7172" max="7172" width="7" style="1" customWidth="1"/>
    <col min="7173" max="7416" width="8.54296875" style="1"/>
    <col min="7417" max="7417" width="3.453125" style="1" customWidth="1"/>
    <col min="7418" max="7418" width="10.453125" style="1" customWidth="1"/>
    <col min="7419" max="7419" width="2.54296875" style="1" customWidth="1"/>
    <col min="7420" max="7420" width="21.54296875" style="1" customWidth="1"/>
    <col min="7421" max="7423" width="0" style="1" hidden="1" customWidth="1"/>
    <col min="7424" max="7424" width="3.453125" style="1" customWidth="1"/>
    <col min="7425" max="7425" width="34" style="1" customWidth="1"/>
    <col min="7426" max="7426" width="3.453125" style="1" customWidth="1"/>
    <col min="7427" max="7427" width="38.54296875" style="1" customWidth="1"/>
    <col min="7428" max="7428" width="7" style="1" customWidth="1"/>
    <col min="7429" max="7672" width="8.54296875" style="1"/>
    <col min="7673" max="7673" width="3.453125" style="1" customWidth="1"/>
    <col min="7674" max="7674" width="10.453125" style="1" customWidth="1"/>
    <col min="7675" max="7675" width="2.54296875" style="1" customWidth="1"/>
    <col min="7676" max="7676" width="21.54296875" style="1" customWidth="1"/>
    <col min="7677" max="7679" width="0" style="1" hidden="1" customWidth="1"/>
    <col min="7680" max="7680" width="3.453125" style="1" customWidth="1"/>
    <col min="7681" max="7681" width="34" style="1" customWidth="1"/>
    <col min="7682" max="7682" width="3.453125" style="1" customWidth="1"/>
    <col min="7683" max="7683" width="38.54296875" style="1" customWidth="1"/>
    <col min="7684" max="7684" width="7" style="1" customWidth="1"/>
    <col min="7685" max="7928" width="8.54296875" style="1"/>
    <col min="7929" max="7929" width="3.453125" style="1" customWidth="1"/>
    <col min="7930" max="7930" width="10.453125" style="1" customWidth="1"/>
    <col min="7931" max="7931" width="2.54296875" style="1" customWidth="1"/>
    <col min="7932" max="7932" width="21.54296875" style="1" customWidth="1"/>
    <col min="7933" max="7935" width="0" style="1" hidden="1" customWidth="1"/>
    <col min="7936" max="7936" width="3.453125" style="1" customWidth="1"/>
    <col min="7937" max="7937" width="34" style="1" customWidth="1"/>
    <col min="7938" max="7938" width="3.453125" style="1" customWidth="1"/>
    <col min="7939" max="7939" width="38.54296875" style="1" customWidth="1"/>
    <col min="7940" max="7940" width="7" style="1" customWidth="1"/>
    <col min="7941" max="8184" width="8.54296875" style="1"/>
    <col min="8185" max="8185" width="3.453125" style="1" customWidth="1"/>
    <col min="8186" max="8186" width="10.453125" style="1" customWidth="1"/>
    <col min="8187" max="8187" width="2.54296875" style="1" customWidth="1"/>
    <col min="8188" max="8188" width="21.54296875" style="1" customWidth="1"/>
    <col min="8189" max="8191" width="0" style="1" hidden="1" customWidth="1"/>
    <col min="8192" max="8192" width="3.453125" style="1" customWidth="1"/>
    <col min="8193" max="8193" width="34" style="1" customWidth="1"/>
    <col min="8194" max="8194" width="3.453125" style="1" customWidth="1"/>
    <col min="8195" max="8195" width="38.54296875" style="1" customWidth="1"/>
    <col min="8196" max="8196" width="7" style="1" customWidth="1"/>
    <col min="8197" max="8440" width="8.54296875" style="1"/>
    <col min="8441" max="8441" width="3.453125" style="1" customWidth="1"/>
    <col min="8442" max="8442" width="10.453125" style="1" customWidth="1"/>
    <col min="8443" max="8443" width="2.54296875" style="1" customWidth="1"/>
    <col min="8444" max="8444" width="21.54296875" style="1" customWidth="1"/>
    <col min="8445" max="8447" width="0" style="1" hidden="1" customWidth="1"/>
    <col min="8448" max="8448" width="3.453125" style="1" customWidth="1"/>
    <col min="8449" max="8449" width="34" style="1" customWidth="1"/>
    <col min="8450" max="8450" width="3.453125" style="1" customWidth="1"/>
    <col min="8451" max="8451" width="38.54296875" style="1" customWidth="1"/>
    <col min="8452" max="8452" width="7" style="1" customWidth="1"/>
    <col min="8453" max="8696" width="8.54296875" style="1"/>
    <col min="8697" max="8697" width="3.453125" style="1" customWidth="1"/>
    <col min="8698" max="8698" width="10.453125" style="1" customWidth="1"/>
    <col min="8699" max="8699" width="2.54296875" style="1" customWidth="1"/>
    <col min="8700" max="8700" width="21.54296875" style="1" customWidth="1"/>
    <col min="8701" max="8703" width="0" style="1" hidden="1" customWidth="1"/>
    <col min="8704" max="8704" width="3.453125" style="1" customWidth="1"/>
    <col min="8705" max="8705" width="34" style="1" customWidth="1"/>
    <col min="8706" max="8706" width="3.453125" style="1" customWidth="1"/>
    <col min="8707" max="8707" width="38.54296875" style="1" customWidth="1"/>
    <col min="8708" max="8708" width="7" style="1" customWidth="1"/>
    <col min="8709" max="8952" width="8.54296875" style="1"/>
    <col min="8953" max="8953" width="3.453125" style="1" customWidth="1"/>
    <col min="8954" max="8954" width="10.453125" style="1" customWidth="1"/>
    <col min="8955" max="8955" width="2.54296875" style="1" customWidth="1"/>
    <col min="8956" max="8956" width="21.54296875" style="1" customWidth="1"/>
    <col min="8957" max="8959" width="0" style="1" hidden="1" customWidth="1"/>
    <col min="8960" max="8960" width="3.453125" style="1" customWidth="1"/>
    <col min="8961" max="8961" width="34" style="1" customWidth="1"/>
    <col min="8962" max="8962" width="3.453125" style="1" customWidth="1"/>
    <col min="8963" max="8963" width="38.54296875" style="1" customWidth="1"/>
    <col min="8964" max="8964" width="7" style="1" customWidth="1"/>
    <col min="8965" max="9208" width="8.54296875" style="1"/>
    <col min="9209" max="9209" width="3.453125" style="1" customWidth="1"/>
    <col min="9210" max="9210" width="10.453125" style="1" customWidth="1"/>
    <col min="9211" max="9211" width="2.54296875" style="1" customWidth="1"/>
    <col min="9212" max="9212" width="21.54296875" style="1" customWidth="1"/>
    <col min="9213" max="9215" width="0" style="1" hidden="1" customWidth="1"/>
    <col min="9216" max="9216" width="3.453125" style="1" customWidth="1"/>
    <col min="9217" max="9217" width="34" style="1" customWidth="1"/>
    <col min="9218" max="9218" width="3.453125" style="1" customWidth="1"/>
    <col min="9219" max="9219" width="38.54296875" style="1" customWidth="1"/>
    <col min="9220" max="9220" width="7" style="1" customWidth="1"/>
    <col min="9221" max="9464" width="8.54296875" style="1"/>
    <col min="9465" max="9465" width="3.453125" style="1" customWidth="1"/>
    <col min="9466" max="9466" width="10.453125" style="1" customWidth="1"/>
    <col min="9467" max="9467" width="2.54296875" style="1" customWidth="1"/>
    <col min="9468" max="9468" width="21.54296875" style="1" customWidth="1"/>
    <col min="9469" max="9471" width="0" style="1" hidden="1" customWidth="1"/>
    <col min="9472" max="9472" width="3.453125" style="1" customWidth="1"/>
    <col min="9473" max="9473" width="34" style="1" customWidth="1"/>
    <col min="9474" max="9474" width="3.453125" style="1" customWidth="1"/>
    <col min="9475" max="9475" width="38.54296875" style="1" customWidth="1"/>
    <col min="9476" max="9476" width="7" style="1" customWidth="1"/>
    <col min="9477" max="9720" width="8.54296875" style="1"/>
    <col min="9721" max="9721" width="3.453125" style="1" customWidth="1"/>
    <col min="9722" max="9722" width="10.453125" style="1" customWidth="1"/>
    <col min="9723" max="9723" width="2.54296875" style="1" customWidth="1"/>
    <col min="9724" max="9724" width="21.54296875" style="1" customWidth="1"/>
    <col min="9725" max="9727" width="0" style="1" hidden="1" customWidth="1"/>
    <col min="9728" max="9728" width="3.453125" style="1" customWidth="1"/>
    <col min="9729" max="9729" width="34" style="1" customWidth="1"/>
    <col min="9730" max="9730" width="3.453125" style="1" customWidth="1"/>
    <col min="9731" max="9731" width="38.54296875" style="1" customWidth="1"/>
    <col min="9732" max="9732" width="7" style="1" customWidth="1"/>
    <col min="9733" max="9976" width="8.54296875" style="1"/>
    <col min="9977" max="9977" width="3.453125" style="1" customWidth="1"/>
    <col min="9978" max="9978" width="10.453125" style="1" customWidth="1"/>
    <col min="9979" max="9979" width="2.54296875" style="1" customWidth="1"/>
    <col min="9980" max="9980" width="21.54296875" style="1" customWidth="1"/>
    <col min="9981" max="9983" width="0" style="1" hidden="1" customWidth="1"/>
    <col min="9984" max="9984" width="3.453125" style="1" customWidth="1"/>
    <col min="9985" max="9985" width="34" style="1" customWidth="1"/>
    <col min="9986" max="9986" width="3.453125" style="1" customWidth="1"/>
    <col min="9987" max="9987" width="38.54296875" style="1" customWidth="1"/>
    <col min="9988" max="9988" width="7" style="1" customWidth="1"/>
    <col min="9989" max="10232" width="8.54296875" style="1"/>
    <col min="10233" max="10233" width="3.453125" style="1" customWidth="1"/>
    <col min="10234" max="10234" width="10.453125" style="1" customWidth="1"/>
    <col min="10235" max="10235" width="2.54296875" style="1" customWidth="1"/>
    <col min="10236" max="10236" width="21.54296875" style="1" customWidth="1"/>
    <col min="10237" max="10239" width="0" style="1" hidden="1" customWidth="1"/>
    <col min="10240" max="10240" width="3.453125" style="1" customWidth="1"/>
    <col min="10241" max="10241" width="34" style="1" customWidth="1"/>
    <col min="10242" max="10242" width="3.453125" style="1" customWidth="1"/>
    <col min="10243" max="10243" width="38.54296875" style="1" customWidth="1"/>
    <col min="10244" max="10244" width="7" style="1" customWidth="1"/>
    <col min="10245" max="10488" width="8.54296875" style="1"/>
    <col min="10489" max="10489" width="3.453125" style="1" customWidth="1"/>
    <col min="10490" max="10490" width="10.453125" style="1" customWidth="1"/>
    <col min="10491" max="10491" width="2.54296875" style="1" customWidth="1"/>
    <col min="10492" max="10492" width="21.54296875" style="1" customWidth="1"/>
    <col min="10493" max="10495" width="0" style="1" hidden="1" customWidth="1"/>
    <col min="10496" max="10496" width="3.453125" style="1" customWidth="1"/>
    <col min="10497" max="10497" width="34" style="1" customWidth="1"/>
    <col min="10498" max="10498" width="3.453125" style="1" customWidth="1"/>
    <col min="10499" max="10499" width="38.54296875" style="1" customWidth="1"/>
    <col min="10500" max="10500" width="7" style="1" customWidth="1"/>
    <col min="10501" max="10744" width="8.54296875" style="1"/>
    <col min="10745" max="10745" width="3.453125" style="1" customWidth="1"/>
    <col min="10746" max="10746" width="10.453125" style="1" customWidth="1"/>
    <col min="10747" max="10747" width="2.54296875" style="1" customWidth="1"/>
    <col min="10748" max="10748" width="21.54296875" style="1" customWidth="1"/>
    <col min="10749" max="10751" width="0" style="1" hidden="1" customWidth="1"/>
    <col min="10752" max="10752" width="3.453125" style="1" customWidth="1"/>
    <col min="10753" max="10753" width="34" style="1" customWidth="1"/>
    <col min="10754" max="10754" width="3.453125" style="1" customWidth="1"/>
    <col min="10755" max="10755" width="38.54296875" style="1" customWidth="1"/>
    <col min="10756" max="10756" width="7" style="1" customWidth="1"/>
    <col min="10757" max="11000" width="8.54296875" style="1"/>
    <col min="11001" max="11001" width="3.453125" style="1" customWidth="1"/>
    <col min="11002" max="11002" width="10.453125" style="1" customWidth="1"/>
    <col min="11003" max="11003" width="2.54296875" style="1" customWidth="1"/>
    <col min="11004" max="11004" width="21.54296875" style="1" customWidth="1"/>
    <col min="11005" max="11007" width="0" style="1" hidden="1" customWidth="1"/>
    <col min="11008" max="11008" width="3.453125" style="1" customWidth="1"/>
    <col min="11009" max="11009" width="34" style="1" customWidth="1"/>
    <col min="11010" max="11010" width="3.453125" style="1" customWidth="1"/>
    <col min="11011" max="11011" width="38.54296875" style="1" customWidth="1"/>
    <col min="11012" max="11012" width="7" style="1" customWidth="1"/>
    <col min="11013" max="11256" width="8.54296875" style="1"/>
    <col min="11257" max="11257" width="3.453125" style="1" customWidth="1"/>
    <col min="11258" max="11258" width="10.453125" style="1" customWidth="1"/>
    <col min="11259" max="11259" width="2.54296875" style="1" customWidth="1"/>
    <col min="11260" max="11260" width="21.54296875" style="1" customWidth="1"/>
    <col min="11261" max="11263" width="0" style="1" hidden="1" customWidth="1"/>
    <col min="11264" max="11264" width="3.453125" style="1" customWidth="1"/>
    <col min="11265" max="11265" width="34" style="1" customWidth="1"/>
    <col min="11266" max="11266" width="3.453125" style="1" customWidth="1"/>
    <col min="11267" max="11267" width="38.54296875" style="1" customWidth="1"/>
    <col min="11268" max="11268" width="7" style="1" customWidth="1"/>
    <col min="11269" max="11512" width="8.54296875" style="1"/>
    <col min="11513" max="11513" width="3.453125" style="1" customWidth="1"/>
    <col min="11514" max="11514" width="10.453125" style="1" customWidth="1"/>
    <col min="11515" max="11515" width="2.54296875" style="1" customWidth="1"/>
    <col min="11516" max="11516" width="21.54296875" style="1" customWidth="1"/>
    <col min="11517" max="11519" width="0" style="1" hidden="1" customWidth="1"/>
    <col min="11520" max="11520" width="3.453125" style="1" customWidth="1"/>
    <col min="11521" max="11521" width="34" style="1" customWidth="1"/>
    <col min="11522" max="11522" width="3.453125" style="1" customWidth="1"/>
    <col min="11523" max="11523" width="38.54296875" style="1" customWidth="1"/>
    <col min="11524" max="11524" width="7" style="1" customWidth="1"/>
    <col min="11525" max="11768" width="8.54296875" style="1"/>
    <col min="11769" max="11769" width="3.453125" style="1" customWidth="1"/>
    <col min="11770" max="11770" width="10.453125" style="1" customWidth="1"/>
    <col min="11771" max="11771" width="2.54296875" style="1" customWidth="1"/>
    <col min="11772" max="11772" width="21.54296875" style="1" customWidth="1"/>
    <col min="11773" max="11775" width="0" style="1" hidden="1" customWidth="1"/>
    <col min="11776" max="11776" width="3.453125" style="1" customWidth="1"/>
    <col min="11777" max="11777" width="34" style="1" customWidth="1"/>
    <col min="11778" max="11778" width="3.453125" style="1" customWidth="1"/>
    <col min="11779" max="11779" width="38.54296875" style="1" customWidth="1"/>
    <col min="11780" max="11780" width="7" style="1" customWidth="1"/>
    <col min="11781" max="12024" width="8.54296875" style="1"/>
    <col min="12025" max="12025" width="3.453125" style="1" customWidth="1"/>
    <col min="12026" max="12026" width="10.453125" style="1" customWidth="1"/>
    <col min="12027" max="12027" width="2.54296875" style="1" customWidth="1"/>
    <col min="12028" max="12028" width="21.54296875" style="1" customWidth="1"/>
    <col min="12029" max="12031" width="0" style="1" hidden="1" customWidth="1"/>
    <col min="12032" max="12032" width="3.453125" style="1" customWidth="1"/>
    <col min="12033" max="12033" width="34" style="1" customWidth="1"/>
    <col min="12034" max="12034" width="3.453125" style="1" customWidth="1"/>
    <col min="12035" max="12035" width="38.54296875" style="1" customWidth="1"/>
    <col min="12036" max="12036" width="7" style="1" customWidth="1"/>
    <col min="12037" max="12280" width="8.54296875" style="1"/>
    <col min="12281" max="12281" width="3.453125" style="1" customWidth="1"/>
    <col min="12282" max="12282" width="10.453125" style="1" customWidth="1"/>
    <col min="12283" max="12283" width="2.54296875" style="1" customWidth="1"/>
    <col min="12284" max="12284" width="21.54296875" style="1" customWidth="1"/>
    <col min="12285" max="12287" width="0" style="1" hidden="1" customWidth="1"/>
    <col min="12288" max="12288" width="3.453125" style="1" customWidth="1"/>
    <col min="12289" max="12289" width="34" style="1" customWidth="1"/>
    <col min="12290" max="12290" width="3.453125" style="1" customWidth="1"/>
    <col min="12291" max="12291" width="38.54296875" style="1" customWidth="1"/>
    <col min="12292" max="12292" width="7" style="1" customWidth="1"/>
    <col min="12293" max="12536" width="8.54296875" style="1"/>
    <col min="12537" max="12537" width="3.453125" style="1" customWidth="1"/>
    <col min="12538" max="12538" width="10.453125" style="1" customWidth="1"/>
    <col min="12539" max="12539" width="2.54296875" style="1" customWidth="1"/>
    <col min="12540" max="12540" width="21.54296875" style="1" customWidth="1"/>
    <col min="12541" max="12543" width="0" style="1" hidden="1" customWidth="1"/>
    <col min="12544" max="12544" width="3.453125" style="1" customWidth="1"/>
    <col min="12545" max="12545" width="34" style="1" customWidth="1"/>
    <col min="12546" max="12546" width="3.453125" style="1" customWidth="1"/>
    <col min="12547" max="12547" width="38.54296875" style="1" customWidth="1"/>
    <col min="12548" max="12548" width="7" style="1" customWidth="1"/>
    <col min="12549" max="12792" width="8.54296875" style="1"/>
    <col min="12793" max="12793" width="3.453125" style="1" customWidth="1"/>
    <col min="12794" max="12794" width="10.453125" style="1" customWidth="1"/>
    <col min="12795" max="12795" width="2.54296875" style="1" customWidth="1"/>
    <col min="12796" max="12796" width="21.54296875" style="1" customWidth="1"/>
    <col min="12797" max="12799" width="0" style="1" hidden="1" customWidth="1"/>
    <col min="12800" max="12800" width="3.453125" style="1" customWidth="1"/>
    <col min="12801" max="12801" width="34" style="1" customWidth="1"/>
    <col min="12802" max="12802" width="3.453125" style="1" customWidth="1"/>
    <col min="12803" max="12803" width="38.54296875" style="1" customWidth="1"/>
    <col min="12804" max="12804" width="7" style="1" customWidth="1"/>
    <col min="12805" max="13048" width="8.54296875" style="1"/>
    <col min="13049" max="13049" width="3.453125" style="1" customWidth="1"/>
    <col min="13050" max="13050" width="10.453125" style="1" customWidth="1"/>
    <col min="13051" max="13051" width="2.54296875" style="1" customWidth="1"/>
    <col min="13052" max="13052" width="21.54296875" style="1" customWidth="1"/>
    <col min="13053" max="13055" width="0" style="1" hidden="1" customWidth="1"/>
    <col min="13056" max="13056" width="3.453125" style="1" customWidth="1"/>
    <col min="13057" max="13057" width="34" style="1" customWidth="1"/>
    <col min="13058" max="13058" width="3.453125" style="1" customWidth="1"/>
    <col min="13059" max="13059" width="38.54296875" style="1" customWidth="1"/>
    <col min="13060" max="13060" width="7" style="1" customWidth="1"/>
    <col min="13061" max="13304" width="8.54296875" style="1"/>
    <col min="13305" max="13305" width="3.453125" style="1" customWidth="1"/>
    <col min="13306" max="13306" width="10.453125" style="1" customWidth="1"/>
    <col min="13307" max="13307" width="2.54296875" style="1" customWidth="1"/>
    <col min="13308" max="13308" width="21.54296875" style="1" customWidth="1"/>
    <col min="13309" max="13311" width="0" style="1" hidden="1" customWidth="1"/>
    <col min="13312" max="13312" width="3.453125" style="1" customWidth="1"/>
    <col min="13313" max="13313" width="34" style="1" customWidth="1"/>
    <col min="13314" max="13314" width="3.453125" style="1" customWidth="1"/>
    <col min="13315" max="13315" width="38.54296875" style="1" customWidth="1"/>
    <col min="13316" max="13316" width="7" style="1" customWidth="1"/>
    <col min="13317" max="13560" width="8.54296875" style="1"/>
    <col min="13561" max="13561" width="3.453125" style="1" customWidth="1"/>
    <col min="13562" max="13562" width="10.453125" style="1" customWidth="1"/>
    <col min="13563" max="13563" width="2.54296875" style="1" customWidth="1"/>
    <col min="13564" max="13564" width="21.54296875" style="1" customWidth="1"/>
    <col min="13565" max="13567" width="0" style="1" hidden="1" customWidth="1"/>
    <col min="13568" max="13568" width="3.453125" style="1" customWidth="1"/>
    <col min="13569" max="13569" width="34" style="1" customWidth="1"/>
    <col min="13570" max="13570" width="3.453125" style="1" customWidth="1"/>
    <col min="13571" max="13571" width="38.54296875" style="1" customWidth="1"/>
    <col min="13572" max="13572" width="7" style="1" customWidth="1"/>
    <col min="13573" max="13816" width="8.54296875" style="1"/>
    <col min="13817" max="13817" width="3.453125" style="1" customWidth="1"/>
    <col min="13818" max="13818" width="10.453125" style="1" customWidth="1"/>
    <col min="13819" max="13819" width="2.54296875" style="1" customWidth="1"/>
    <col min="13820" max="13820" width="21.54296875" style="1" customWidth="1"/>
    <col min="13821" max="13823" width="0" style="1" hidden="1" customWidth="1"/>
    <col min="13824" max="13824" width="3.453125" style="1" customWidth="1"/>
    <col min="13825" max="13825" width="34" style="1" customWidth="1"/>
    <col min="13826" max="13826" width="3.453125" style="1" customWidth="1"/>
    <col min="13827" max="13827" width="38.54296875" style="1" customWidth="1"/>
    <col min="13828" max="13828" width="7" style="1" customWidth="1"/>
    <col min="13829" max="14072" width="8.54296875" style="1"/>
    <col min="14073" max="14073" width="3.453125" style="1" customWidth="1"/>
    <col min="14074" max="14074" width="10.453125" style="1" customWidth="1"/>
    <col min="14075" max="14075" width="2.54296875" style="1" customWidth="1"/>
    <col min="14076" max="14076" width="21.54296875" style="1" customWidth="1"/>
    <col min="14077" max="14079" width="0" style="1" hidden="1" customWidth="1"/>
    <col min="14080" max="14080" width="3.453125" style="1" customWidth="1"/>
    <col min="14081" max="14081" width="34" style="1" customWidth="1"/>
    <col min="14082" max="14082" width="3.453125" style="1" customWidth="1"/>
    <col min="14083" max="14083" width="38.54296875" style="1" customWidth="1"/>
    <col min="14084" max="14084" width="7" style="1" customWidth="1"/>
    <col min="14085" max="14328" width="8.54296875" style="1"/>
    <col min="14329" max="14329" width="3.453125" style="1" customWidth="1"/>
    <col min="14330" max="14330" width="10.453125" style="1" customWidth="1"/>
    <col min="14331" max="14331" width="2.54296875" style="1" customWidth="1"/>
    <col min="14332" max="14332" width="21.54296875" style="1" customWidth="1"/>
    <col min="14333" max="14335" width="0" style="1" hidden="1" customWidth="1"/>
    <col min="14336" max="14336" width="3.453125" style="1" customWidth="1"/>
    <col min="14337" max="14337" width="34" style="1" customWidth="1"/>
    <col min="14338" max="14338" width="3.453125" style="1" customWidth="1"/>
    <col min="14339" max="14339" width="38.54296875" style="1" customWidth="1"/>
    <col min="14340" max="14340" width="7" style="1" customWidth="1"/>
    <col min="14341" max="14584" width="8.54296875" style="1"/>
    <col min="14585" max="14585" width="3.453125" style="1" customWidth="1"/>
    <col min="14586" max="14586" width="10.453125" style="1" customWidth="1"/>
    <col min="14587" max="14587" width="2.54296875" style="1" customWidth="1"/>
    <col min="14588" max="14588" width="21.54296875" style="1" customWidth="1"/>
    <col min="14589" max="14591" width="0" style="1" hidden="1" customWidth="1"/>
    <col min="14592" max="14592" width="3.453125" style="1" customWidth="1"/>
    <col min="14593" max="14593" width="34" style="1" customWidth="1"/>
    <col min="14594" max="14594" width="3.453125" style="1" customWidth="1"/>
    <col min="14595" max="14595" width="38.54296875" style="1" customWidth="1"/>
    <col min="14596" max="14596" width="7" style="1" customWidth="1"/>
    <col min="14597" max="14840" width="8.54296875" style="1"/>
    <col min="14841" max="14841" width="3.453125" style="1" customWidth="1"/>
    <col min="14842" max="14842" width="10.453125" style="1" customWidth="1"/>
    <col min="14843" max="14843" width="2.54296875" style="1" customWidth="1"/>
    <col min="14844" max="14844" width="21.54296875" style="1" customWidth="1"/>
    <col min="14845" max="14847" width="0" style="1" hidden="1" customWidth="1"/>
    <col min="14848" max="14848" width="3.453125" style="1" customWidth="1"/>
    <col min="14849" max="14849" width="34" style="1" customWidth="1"/>
    <col min="14850" max="14850" width="3.453125" style="1" customWidth="1"/>
    <col min="14851" max="14851" width="38.54296875" style="1" customWidth="1"/>
    <col min="14852" max="14852" width="7" style="1" customWidth="1"/>
    <col min="14853" max="15096" width="8.54296875" style="1"/>
    <col min="15097" max="15097" width="3.453125" style="1" customWidth="1"/>
    <col min="15098" max="15098" width="10.453125" style="1" customWidth="1"/>
    <col min="15099" max="15099" width="2.54296875" style="1" customWidth="1"/>
    <col min="15100" max="15100" width="21.54296875" style="1" customWidth="1"/>
    <col min="15101" max="15103" width="0" style="1" hidden="1" customWidth="1"/>
    <col min="15104" max="15104" width="3.453125" style="1" customWidth="1"/>
    <col min="15105" max="15105" width="34" style="1" customWidth="1"/>
    <col min="15106" max="15106" width="3.453125" style="1" customWidth="1"/>
    <col min="15107" max="15107" width="38.54296875" style="1" customWidth="1"/>
    <col min="15108" max="15108" width="7" style="1" customWidth="1"/>
    <col min="15109" max="15352" width="8.54296875" style="1"/>
    <col min="15353" max="15353" width="3.453125" style="1" customWidth="1"/>
    <col min="15354" max="15354" width="10.453125" style="1" customWidth="1"/>
    <col min="15355" max="15355" width="2.54296875" style="1" customWidth="1"/>
    <col min="15356" max="15356" width="21.54296875" style="1" customWidth="1"/>
    <col min="15357" max="15359" width="0" style="1" hidden="1" customWidth="1"/>
    <col min="15360" max="15360" width="3.453125" style="1" customWidth="1"/>
    <col min="15361" max="15361" width="34" style="1" customWidth="1"/>
    <col min="15362" max="15362" width="3.453125" style="1" customWidth="1"/>
    <col min="15363" max="15363" width="38.54296875" style="1" customWidth="1"/>
    <col min="15364" max="15364" width="7" style="1" customWidth="1"/>
    <col min="15365" max="15608" width="8.54296875" style="1"/>
    <col min="15609" max="15609" width="3.453125" style="1" customWidth="1"/>
    <col min="15610" max="15610" width="10.453125" style="1" customWidth="1"/>
    <col min="15611" max="15611" width="2.54296875" style="1" customWidth="1"/>
    <col min="15612" max="15612" width="21.54296875" style="1" customWidth="1"/>
    <col min="15613" max="15615" width="0" style="1" hidden="1" customWidth="1"/>
    <col min="15616" max="15616" width="3.453125" style="1" customWidth="1"/>
    <col min="15617" max="15617" width="34" style="1" customWidth="1"/>
    <col min="15618" max="15618" width="3.453125" style="1" customWidth="1"/>
    <col min="15619" max="15619" width="38.54296875" style="1" customWidth="1"/>
    <col min="15620" max="15620" width="7" style="1" customWidth="1"/>
    <col min="15621" max="15864" width="8.54296875" style="1"/>
    <col min="15865" max="15865" width="3.453125" style="1" customWidth="1"/>
    <col min="15866" max="15866" width="10.453125" style="1" customWidth="1"/>
    <col min="15867" max="15867" width="2.54296875" style="1" customWidth="1"/>
    <col min="15868" max="15868" width="21.54296875" style="1" customWidth="1"/>
    <col min="15869" max="15871" width="0" style="1" hidden="1" customWidth="1"/>
    <col min="15872" max="15872" width="3.453125" style="1" customWidth="1"/>
    <col min="15873" max="15873" width="34" style="1" customWidth="1"/>
    <col min="15874" max="15874" width="3.453125" style="1" customWidth="1"/>
    <col min="15875" max="15875" width="38.54296875" style="1" customWidth="1"/>
    <col min="15876" max="15876" width="7" style="1" customWidth="1"/>
    <col min="15877" max="16120" width="8.54296875" style="1"/>
    <col min="16121" max="16121" width="3.453125" style="1" customWidth="1"/>
    <col min="16122" max="16122" width="10.453125" style="1" customWidth="1"/>
    <col min="16123" max="16123" width="2.54296875" style="1" customWidth="1"/>
    <col min="16124" max="16124" width="21.54296875" style="1" customWidth="1"/>
    <col min="16125" max="16127" width="0" style="1" hidden="1" customWidth="1"/>
    <col min="16128" max="16128" width="3.453125" style="1" customWidth="1"/>
    <col min="16129" max="16129" width="34" style="1" customWidth="1"/>
    <col min="16130" max="16130" width="3.453125" style="1" customWidth="1"/>
    <col min="16131" max="16131" width="38.54296875" style="1" customWidth="1"/>
    <col min="16132" max="16132" width="7" style="1" customWidth="1"/>
    <col min="16133" max="16377" width="8.54296875" style="1"/>
    <col min="16378" max="16384" width="8.54296875" style="1" customWidth="1"/>
  </cols>
  <sheetData>
    <row r="1" spans="2:4" ht="21" customHeight="1" x14ac:dyDescent="0.35">
      <c r="B1" s="76" t="s">
        <v>292</v>
      </c>
      <c r="C1" s="76"/>
      <c r="D1" s="76"/>
    </row>
    <row r="2" spans="2:4" ht="21" customHeight="1" x14ac:dyDescent="0.35">
      <c r="B2" s="76"/>
      <c r="C2" s="76"/>
      <c r="D2" s="76"/>
    </row>
    <row r="3" spans="2:4" ht="16" thickBot="1" x14ac:dyDescent="0.4">
      <c r="B3" s="77"/>
      <c r="C3" s="77"/>
      <c r="D3" s="77"/>
    </row>
    <row r="4" spans="2:4" s="3" customFormat="1" ht="13.4" customHeight="1" thickBot="1" x14ac:dyDescent="0.35">
      <c r="B4" s="13"/>
      <c r="C4" s="28" t="s">
        <v>165</v>
      </c>
      <c r="D4" s="17" t="s">
        <v>4</v>
      </c>
    </row>
    <row r="5" spans="2:4" s="2" customFormat="1" ht="13.4" customHeight="1" x14ac:dyDescent="0.3">
      <c r="B5" s="30">
        <v>10</v>
      </c>
      <c r="C5" s="33" t="s">
        <v>166</v>
      </c>
      <c r="D5" s="18"/>
    </row>
    <row r="6" spans="2:4" s="2" customFormat="1" ht="13.4" customHeight="1" x14ac:dyDescent="0.3">
      <c r="B6" s="29">
        <v>20</v>
      </c>
      <c r="C6" s="33" t="s">
        <v>167</v>
      </c>
      <c r="D6" s="18"/>
    </row>
    <row r="7" spans="2:4" s="2" customFormat="1" ht="13.4" customHeight="1" x14ac:dyDescent="0.3">
      <c r="B7" s="29">
        <v>30</v>
      </c>
      <c r="C7" s="33" t="s">
        <v>168</v>
      </c>
      <c r="D7" s="19"/>
    </row>
    <row r="8" spans="2:4" s="2" customFormat="1" ht="13.4" customHeight="1" x14ac:dyDescent="0.3">
      <c r="B8" s="29">
        <v>40</v>
      </c>
      <c r="C8" s="33" t="s">
        <v>169</v>
      </c>
      <c r="D8" s="21"/>
    </row>
    <row r="9" spans="2:4" s="2" customFormat="1" ht="13.4" customHeight="1" x14ac:dyDescent="0.3">
      <c r="B9" s="29"/>
      <c r="C9" s="33"/>
      <c r="D9" s="19"/>
    </row>
    <row r="10" spans="2:4" s="2" customFormat="1" ht="13.4" customHeight="1" x14ac:dyDescent="0.3">
      <c r="B10" s="29"/>
      <c r="C10" s="33"/>
      <c r="D10" s="19"/>
    </row>
    <row r="11" spans="2:4" s="2" customFormat="1" ht="13.4" customHeight="1" x14ac:dyDescent="0.3">
      <c r="B11" s="29"/>
      <c r="C11" s="33"/>
      <c r="D11" s="19"/>
    </row>
    <row r="12" spans="2:4" s="3" customFormat="1" ht="13.4" customHeight="1" thickBot="1" x14ac:dyDescent="0.35">
      <c r="B12" s="31"/>
      <c r="C12" s="22"/>
      <c r="D12" s="27"/>
    </row>
    <row r="13" spans="2:4" s="15" customFormat="1" x14ac:dyDescent="0.35">
      <c r="C13" s="16"/>
    </row>
    <row r="14" spans="2:4" s="15" customFormat="1" x14ac:dyDescent="0.35">
      <c r="C14" s="16"/>
    </row>
    <row r="15" spans="2:4" s="15" customFormat="1" x14ac:dyDescent="0.35">
      <c r="C15" s="16"/>
    </row>
    <row r="16" spans="2:4" s="15" customFormat="1" x14ac:dyDescent="0.35">
      <c r="C16" s="16"/>
    </row>
    <row r="17" spans="3:3" s="15" customFormat="1" x14ac:dyDescent="0.35">
      <c r="C17" s="16"/>
    </row>
    <row r="18" spans="3:3" s="15" customFormat="1" x14ac:dyDescent="0.35"/>
    <row r="19" spans="3:3" s="15" customFormat="1" x14ac:dyDescent="0.35"/>
    <row r="20" spans="3:3" s="15" customFormat="1" x14ac:dyDescent="0.35"/>
    <row r="21" spans="3:3" s="15" customFormat="1" x14ac:dyDescent="0.35"/>
    <row r="22" spans="3:3" s="15" customFormat="1" x14ac:dyDescent="0.35"/>
    <row r="23" spans="3:3" s="15" customFormat="1" x14ac:dyDescent="0.35"/>
    <row r="24" spans="3:3" s="15" customFormat="1" x14ac:dyDescent="0.35"/>
    <row r="25" spans="3:3" s="15" customFormat="1" x14ac:dyDescent="0.35"/>
    <row r="26" spans="3:3" s="15" customFormat="1" x14ac:dyDescent="0.35"/>
    <row r="27" spans="3:3" s="15" customFormat="1" x14ac:dyDescent="0.35"/>
    <row r="28" spans="3:3" s="15" customFormat="1" x14ac:dyDescent="0.35"/>
    <row r="29" spans="3:3" s="15" customFormat="1" x14ac:dyDescent="0.35"/>
    <row r="30" spans="3:3" s="15" customFormat="1" x14ac:dyDescent="0.35"/>
    <row r="31" spans="3:3" s="15" customFormat="1" x14ac:dyDescent="0.35"/>
    <row r="32" spans="3:3" s="15" customFormat="1" x14ac:dyDescent="0.35"/>
    <row r="33" s="15" customFormat="1" x14ac:dyDescent="0.35"/>
    <row r="34" s="15" customFormat="1" x14ac:dyDescent="0.35"/>
    <row r="35" s="15" customFormat="1" x14ac:dyDescent="0.35"/>
    <row r="36" s="15" customFormat="1" x14ac:dyDescent="0.35"/>
    <row r="37" s="15" customFormat="1" x14ac:dyDescent="0.35"/>
    <row r="38" s="15" customFormat="1" x14ac:dyDescent="0.35"/>
    <row r="39" s="15" customFormat="1" x14ac:dyDescent="0.35"/>
    <row r="40" s="15" customFormat="1" x14ac:dyDescent="0.35"/>
    <row r="41" s="15" customFormat="1" x14ac:dyDescent="0.35"/>
    <row r="42" s="15" customFormat="1" x14ac:dyDescent="0.35"/>
    <row r="43" s="15" customFormat="1" x14ac:dyDescent="0.35"/>
    <row r="44" s="15" customFormat="1" x14ac:dyDescent="0.35"/>
    <row r="45" s="15" customFormat="1" x14ac:dyDescent="0.35"/>
    <row r="46" s="15" customFormat="1" x14ac:dyDescent="0.35"/>
    <row r="47" s="15" customFormat="1" x14ac:dyDescent="0.35"/>
    <row r="48" s="15" customFormat="1" x14ac:dyDescent="0.35"/>
    <row r="49" s="15" customFormat="1" x14ac:dyDescent="0.35"/>
    <row r="50" s="15" customFormat="1" x14ac:dyDescent="0.35"/>
    <row r="51" s="15" customFormat="1" x14ac:dyDescent="0.35"/>
    <row r="52" s="15" customFormat="1" x14ac:dyDescent="0.35"/>
    <row r="53" s="15" customFormat="1" x14ac:dyDescent="0.35"/>
    <row r="54" s="15" customFormat="1" x14ac:dyDescent="0.35"/>
    <row r="55" s="15" customFormat="1" x14ac:dyDescent="0.35"/>
    <row r="56" s="15" customFormat="1" x14ac:dyDescent="0.35"/>
    <row r="57" s="15" customFormat="1" x14ac:dyDescent="0.35"/>
    <row r="58" s="15" customFormat="1" x14ac:dyDescent="0.35"/>
    <row r="59" s="15" customFormat="1" x14ac:dyDescent="0.35"/>
    <row r="60" s="15" customFormat="1" x14ac:dyDescent="0.35"/>
    <row r="61" s="15" customFormat="1" x14ac:dyDescent="0.35"/>
    <row r="62" s="15" customFormat="1" x14ac:dyDescent="0.35"/>
    <row r="63" s="15" customFormat="1" x14ac:dyDescent="0.35"/>
    <row r="64" s="15" customFormat="1" x14ac:dyDescent="0.35"/>
    <row r="65" s="15" customFormat="1" x14ac:dyDescent="0.35"/>
    <row r="66" s="15" customFormat="1" x14ac:dyDescent="0.35"/>
    <row r="67" s="15" customFormat="1" x14ac:dyDescent="0.35"/>
    <row r="68" s="15" customFormat="1" x14ac:dyDescent="0.35"/>
    <row r="69" s="15" customFormat="1" x14ac:dyDescent="0.35"/>
    <row r="70" s="15" customFormat="1" x14ac:dyDescent="0.35"/>
    <row r="71" s="15" customFormat="1" x14ac:dyDescent="0.35"/>
    <row r="72" s="15" customFormat="1" x14ac:dyDescent="0.35"/>
    <row r="73" s="15" customFormat="1" x14ac:dyDescent="0.35"/>
    <row r="74" s="15" customFormat="1" x14ac:dyDescent="0.35"/>
    <row r="75" s="15" customFormat="1" x14ac:dyDescent="0.35"/>
    <row r="76" s="15" customFormat="1" x14ac:dyDescent="0.35"/>
    <row r="77" s="15" customFormat="1" x14ac:dyDescent="0.35"/>
    <row r="78" s="15" customFormat="1" x14ac:dyDescent="0.35"/>
    <row r="79" s="15" customFormat="1" x14ac:dyDescent="0.35"/>
    <row r="80" s="15" customFormat="1" x14ac:dyDescent="0.35"/>
    <row r="81" s="15" customFormat="1" x14ac:dyDescent="0.35"/>
    <row r="82" s="15" customFormat="1" x14ac:dyDescent="0.35"/>
    <row r="83" s="15" customFormat="1" x14ac:dyDescent="0.35"/>
    <row r="84" s="15" customFormat="1" x14ac:dyDescent="0.35"/>
    <row r="85" s="15" customFormat="1" x14ac:dyDescent="0.35"/>
    <row r="86" s="15" customFormat="1" x14ac:dyDescent="0.35"/>
    <row r="87" s="15" customFormat="1" x14ac:dyDescent="0.35"/>
    <row r="88" s="15" customFormat="1" x14ac:dyDescent="0.35"/>
    <row r="89" s="15" customFormat="1" x14ac:dyDescent="0.35"/>
    <row r="90" s="15" customFormat="1" x14ac:dyDescent="0.35"/>
    <row r="91" s="15" customFormat="1" x14ac:dyDescent="0.35"/>
    <row r="92" s="15" customFormat="1" x14ac:dyDescent="0.35"/>
    <row r="93" s="15" customFormat="1" x14ac:dyDescent="0.35"/>
    <row r="94" s="15" customFormat="1" x14ac:dyDescent="0.35"/>
    <row r="95" s="15" customFormat="1" x14ac:dyDescent="0.35"/>
    <row r="96" s="15" customFormat="1" x14ac:dyDescent="0.35"/>
    <row r="97" s="15" customFormat="1" x14ac:dyDescent="0.35"/>
    <row r="98" s="15" customFormat="1" x14ac:dyDescent="0.35"/>
    <row r="99" s="15" customFormat="1" x14ac:dyDescent="0.35"/>
    <row r="100" s="15" customFormat="1" x14ac:dyDescent="0.35"/>
    <row r="101" s="15" customFormat="1" x14ac:dyDescent="0.35"/>
    <row r="102" s="15" customFormat="1" x14ac:dyDescent="0.35"/>
    <row r="103" s="15" customFormat="1" x14ac:dyDescent="0.35"/>
    <row r="104" s="15" customFormat="1" x14ac:dyDescent="0.35"/>
    <row r="105" s="15" customFormat="1" x14ac:dyDescent="0.35"/>
    <row r="106" s="15" customFormat="1" x14ac:dyDescent="0.35"/>
    <row r="107" s="15" customFormat="1" x14ac:dyDescent="0.35"/>
    <row r="108" s="15" customFormat="1" x14ac:dyDescent="0.35"/>
    <row r="109" s="15" customFormat="1" x14ac:dyDescent="0.35"/>
    <row r="110" s="15" customFormat="1" x14ac:dyDescent="0.35"/>
    <row r="111" s="15" customFormat="1" x14ac:dyDescent="0.35"/>
    <row r="112" s="15" customFormat="1" x14ac:dyDescent="0.35"/>
    <row r="113" s="15" customFormat="1" x14ac:dyDescent="0.35"/>
    <row r="114" s="15" customFormat="1" x14ac:dyDescent="0.35"/>
    <row r="115" s="15" customFormat="1" x14ac:dyDescent="0.35"/>
    <row r="116" s="15" customFormat="1" x14ac:dyDescent="0.35"/>
    <row r="117" s="15" customFormat="1" x14ac:dyDescent="0.35"/>
    <row r="118" s="15" customFormat="1" x14ac:dyDescent="0.35"/>
    <row r="119" s="15" customFormat="1" x14ac:dyDescent="0.35"/>
    <row r="120" s="15" customFormat="1" x14ac:dyDescent="0.35"/>
    <row r="121" s="15" customFormat="1" x14ac:dyDescent="0.35"/>
    <row r="122" s="15" customFormat="1" x14ac:dyDescent="0.35"/>
    <row r="123" s="15" customFormat="1" x14ac:dyDescent="0.35"/>
    <row r="124" s="15" customFormat="1" x14ac:dyDescent="0.35"/>
    <row r="125" s="15" customFormat="1" x14ac:dyDescent="0.35"/>
    <row r="126" s="15" customFormat="1" x14ac:dyDescent="0.35"/>
    <row r="127" s="15" customFormat="1" x14ac:dyDescent="0.35"/>
    <row r="128" s="15" customFormat="1" x14ac:dyDescent="0.35"/>
    <row r="129" s="15" customFormat="1" x14ac:dyDescent="0.35"/>
    <row r="130" s="15" customFormat="1" x14ac:dyDescent="0.35"/>
    <row r="131" s="15" customFormat="1" x14ac:dyDescent="0.35"/>
    <row r="132" s="15" customFormat="1" x14ac:dyDescent="0.35"/>
    <row r="133" s="15" customFormat="1" x14ac:dyDescent="0.35"/>
    <row r="134" s="15" customFormat="1" x14ac:dyDescent="0.35"/>
    <row r="135" s="15" customFormat="1" x14ac:dyDescent="0.35"/>
    <row r="136" s="15" customFormat="1" x14ac:dyDescent="0.35"/>
    <row r="137" s="15" customFormat="1" x14ac:dyDescent="0.35"/>
    <row r="138" s="15" customFormat="1" x14ac:dyDescent="0.35"/>
    <row r="139" s="15" customFormat="1" x14ac:dyDescent="0.35"/>
    <row r="140" s="15" customFormat="1" x14ac:dyDescent="0.35"/>
    <row r="141" s="15" customFormat="1" x14ac:dyDescent="0.35"/>
    <row r="142" s="15" customFormat="1" x14ac:dyDescent="0.35"/>
  </sheetData>
  <mergeCells count="1">
    <mergeCell ref="B1:D3"/>
  </mergeCells>
  <printOptions horizontalCentered="1"/>
  <pageMargins left="0.5" right="0.5" top="0.59" bottom="0.72" header="0.31" footer="0.5"/>
  <pageSetup scale="82" orientation="landscape" r:id="rId1"/>
  <headerFooter alignWithMargins="0">
    <oddHeader xml:space="preserve">&amp;L&amp;"Lucida Sans Unicode,Regular"&amp;10 Confidential - Do NOT Distribute&amp;C&amp;"Times New Roman,Bold"&amp;8
</oddHeader>
    <oddFooter>&amp;L&amp;"Lucida Sans Unicode,Regular"&amp;10COA III&amp;C&amp;"Lucida Sans Unicode,Regular"&amp;10[Client Name]&amp;R&amp;"Lucida Sans Unicode,Regular"&amp;10Page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1832B-49F1-41C2-B70C-47AF9C1F978D}">
  <sheetPr>
    <tabColor rgb="FF7030A0"/>
    <pageSetUpPr autoPageBreaks="0" fitToPage="1"/>
  </sheetPr>
  <dimension ref="B1:D142"/>
  <sheetViews>
    <sheetView showGridLines="0" zoomScale="115" zoomScaleNormal="115" workbookViewId="0">
      <selection activeCell="D33" sqref="D33"/>
    </sheetView>
  </sheetViews>
  <sheetFormatPr defaultRowHeight="15.5" x14ac:dyDescent="0.35"/>
  <cols>
    <col min="1" max="1" width="3.453125" style="1" customWidth="1"/>
    <col min="2" max="2" width="10.453125" style="15" customWidth="1"/>
    <col min="3" max="3" width="33" style="15" customWidth="1"/>
    <col min="4" max="4" width="40.453125" style="15" customWidth="1"/>
    <col min="5" max="248" width="8.81640625" style="1"/>
    <col min="249" max="249" width="3.453125" style="1" customWidth="1"/>
    <col min="250" max="250" width="10.453125" style="1" customWidth="1"/>
    <col min="251" max="251" width="2.54296875" style="1" customWidth="1"/>
    <col min="252" max="252" width="21.54296875" style="1" customWidth="1"/>
    <col min="253" max="255" width="0" style="1" hidden="1" customWidth="1"/>
    <col min="256" max="256" width="3.453125" style="1" customWidth="1"/>
    <col min="257" max="257" width="34" style="1" customWidth="1"/>
    <col min="258" max="258" width="3.453125" style="1" customWidth="1"/>
    <col min="259" max="259" width="38.54296875" style="1" customWidth="1"/>
    <col min="260" max="260" width="7" style="1" customWidth="1"/>
    <col min="261" max="504" width="8.81640625" style="1"/>
    <col min="505" max="505" width="3.453125" style="1" customWidth="1"/>
    <col min="506" max="506" width="10.453125" style="1" customWidth="1"/>
    <col min="507" max="507" width="2.54296875" style="1" customWidth="1"/>
    <col min="508" max="508" width="21.54296875" style="1" customWidth="1"/>
    <col min="509" max="511" width="0" style="1" hidden="1" customWidth="1"/>
    <col min="512" max="512" width="3.453125" style="1" customWidth="1"/>
    <col min="513" max="513" width="34" style="1" customWidth="1"/>
    <col min="514" max="514" width="3.453125" style="1" customWidth="1"/>
    <col min="515" max="515" width="38.54296875" style="1" customWidth="1"/>
    <col min="516" max="516" width="7" style="1" customWidth="1"/>
    <col min="517" max="760" width="8.81640625" style="1"/>
    <col min="761" max="761" width="3.453125" style="1" customWidth="1"/>
    <col min="762" max="762" width="10.453125" style="1" customWidth="1"/>
    <col min="763" max="763" width="2.54296875" style="1" customWidth="1"/>
    <col min="764" max="764" width="21.54296875" style="1" customWidth="1"/>
    <col min="765" max="767" width="0" style="1" hidden="1" customWidth="1"/>
    <col min="768" max="768" width="3.453125" style="1" customWidth="1"/>
    <col min="769" max="769" width="34" style="1" customWidth="1"/>
    <col min="770" max="770" width="3.453125" style="1" customWidth="1"/>
    <col min="771" max="771" width="38.54296875" style="1" customWidth="1"/>
    <col min="772" max="772" width="7" style="1" customWidth="1"/>
    <col min="773" max="1016" width="8.81640625" style="1"/>
    <col min="1017" max="1017" width="3.453125" style="1" customWidth="1"/>
    <col min="1018" max="1018" width="10.453125" style="1" customWidth="1"/>
    <col min="1019" max="1019" width="2.54296875" style="1" customWidth="1"/>
    <col min="1020" max="1020" width="21.54296875" style="1" customWidth="1"/>
    <col min="1021" max="1023" width="0" style="1" hidden="1" customWidth="1"/>
    <col min="1024" max="1024" width="3.453125" style="1" customWidth="1"/>
    <col min="1025" max="1025" width="34" style="1" customWidth="1"/>
    <col min="1026" max="1026" width="3.453125" style="1" customWidth="1"/>
    <col min="1027" max="1027" width="38.54296875" style="1" customWidth="1"/>
    <col min="1028" max="1028" width="7" style="1" customWidth="1"/>
    <col min="1029" max="1272" width="8.81640625" style="1"/>
    <col min="1273" max="1273" width="3.453125" style="1" customWidth="1"/>
    <col min="1274" max="1274" width="10.453125" style="1" customWidth="1"/>
    <col min="1275" max="1275" width="2.54296875" style="1" customWidth="1"/>
    <col min="1276" max="1276" width="21.54296875" style="1" customWidth="1"/>
    <col min="1277" max="1279" width="0" style="1" hidden="1" customWidth="1"/>
    <col min="1280" max="1280" width="3.453125" style="1" customWidth="1"/>
    <col min="1281" max="1281" width="34" style="1" customWidth="1"/>
    <col min="1282" max="1282" width="3.453125" style="1" customWidth="1"/>
    <col min="1283" max="1283" width="38.54296875" style="1" customWidth="1"/>
    <col min="1284" max="1284" width="7" style="1" customWidth="1"/>
    <col min="1285" max="1528" width="8.81640625" style="1"/>
    <col min="1529" max="1529" width="3.453125" style="1" customWidth="1"/>
    <col min="1530" max="1530" width="10.453125" style="1" customWidth="1"/>
    <col min="1531" max="1531" width="2.54296875" style="1" customWidth="1"/>
    <col min="1532" max="1532" width="21.54296875" style="1" customWidth="1"/>
    <col min="1533" max="1535" width="0" style="1" hidden="1" customWidth="1"/>
    <col min="1536" max="1536" width="3.453125" style="1" customWidth="1"/>
    <col min="1537" max="1537" width="34" style="1" customWidth="1"/>
    <col min="1538" max="1538" width="3.453125" style="1" customWidth="1"/>
    <col min="1539" max="1539" width="38.54296875" style="1" customWidth="1"/>
    <col min="1540" max="1540" width="7" style="1" customWidth="1"/>
    <col min="1541" max="1784" width="8.81640625" style="1"/>
    <col min="1785" max="1785" width="3.453125" style="1" customWidth="1"/>
    <col min="1786" max="1786" width="10.453125" style="1" customWidth="1"/>
    <col min="1787" max="1787" width="2.54296875" style="1" customWidth="1"/>
    <col min="1788" max="1788" width="21.54296875" style="1" customWidth="1"/>
    <col min="1789" max="1791" width="0" style="1" hidden="1" customWidth="1"/>
    <col min="1792" max="1792" width="3.453125" style="1" customWidth="1"/>
    <col min="1793" max="1793" width="34" style="1" customWidth="1"/>
    <col min="1794" max="1794" width="3.453125" style="1" customWidth="1"/>
    <col min="1795" max="1795" width="38.54296875" style="1" customWidth="1"/>
    <col min="1796" max="1796" width="7" style="1" customWidth="1"/>
    <col min="1797" max="2040" width="8.81640625" style="1"/>
    <col min="2041" max="2041" width="3.453125" style="1" customWidth="1"/>
    <col min="2042" max="2042" width="10.453125" style="1" customWidth="1"/>
    <col min="2043" max="2043" width="2.54296875" style="1" customWidth="1"/>
    <col min="2044" max="2044" width="21.54296875" style="1" customWidth="1"/>
    <col min="2045" max="2047" width="0" style="1" hidden="1" customWidth="1"/>
    <col min="2048" max="2048" width="3.453125" style="1" customWidth="1"/>
    <col min="2049" max="2049" width="34" style="1" customWidth="1"/>
    <col min="2050" max="2050" width="3.453125" style="1" customWidth="1"/>
    <col min="2051" max="2051" width="38.54296875" style="1" customWidth="1"/>
    <col min="2052" max="2052" width="7" style="1" customWidth="1"/>
    <col min="2053" max="2296" width="8.81640625" style="1"/>
    <col min="2297" max="2297" width="3.453125" style="1" customWidth="1"/>
    <col min="2298" max="2298" width="10.453125" style="1" customWidth="1"/>
    <col min="2299" max="2299" width="2.54296875" style="1" customWidth="1"/>
    <col min="2300" max="2300" width="21.54296875" style="1" customWidth="1"/>
    <col min="2301" max="2303" width="0" style="1" hidden="1" customWidth="1"/>
    <col min="2304" max="2304" width="3.453125" style="1" customWidth="1"/>
    <col min="2305" max="2305" width="34" style="1" customWidth="1"/>
    <col min="2306" max="2306" width="3.453125" style="1" customWidth="1"/>
    <col min="2307" max="2307" width="38.54296875" style="1" customWidth="1"/>
    <col min="2308" max="2308" width="7" style="1" customWidth="1"/>
    <col min="2309" max="2552" width="8.81640625" style="1"/>
    <col min="2553" max="2553" width="3.453125" style="1" customWidth="1"/>
    <col min="2554" max="2554" width="10.453125" style="1" customWidth="1"/>
    <col min="2555" max="2555" width="2.54296875" style="1" customWidth="1"/>
    <col min="2556" max="2556" width="21.54296875" style="1" customWidth="1"/>
    <col min="2557" max="2559" width="0" style="1" hidden="1" customWidth="1"/>
    <col min="2560" max="2560" width="3.453125" style="1" customWidth="1"/>
    <col min="2561" max="2561" width="34" style="1" customWidth="1"/>
    <col min="2562" max="2562" width="3.453125" style="1" customWidth="1"/>
    <col min="2563" max="2563" width="38.54296875" style="1" customWidth="1"/>
    <col min="2564" max="2564" width="7" style="1" customWidth="1"/>
    <col min="2565" max="2808" width="8.81640625" style="1"/>
    <col min="2809" max="2809" width="3.453125" style="1" customWidth="1"/>
    <col min="2810" max="2810" width="10.453125" style="1" customWidth="1"/>
    <col min="2811" max="2811" width="2.54296875" style="1" customWidth="1"/>
    <col min="2812" max="2812" width="21.54296875" style="1" customWidth="1"/>
    <col min="2813" max="2815" width="0" style="1" hidden="1" customWidth="1"/>
    <col min="2816" max="2816" width="3.453125" style="1" customWidth="1"/>
    <col min="2817" max="2817" width="34" style="1" customWidth="1"/>
    <col min="2818" max="2818" width="3.453125" style="1" customWidth="1"/>
    <col min="2819" max="2819" width="38.54296875" style="1" customWidth="1"/>
    <col min="2820" max="2820" width="7" style="1" customWidth="1"/>
    <col min="2821" max="3064" width="8.81640625" style="1"/>
    <col min="3065" max="3065" width="3.453125" style="1" customWidth="1"/>
    <col min="3066" max="3066" width="10.453125" style="1" customWidth="1"/>
    <col min="3067" max="3067" width="2.54296875" style="1" customWidth="1"/>
    <col min="3068" max="3068" width="21.54296875" style="1" customWidth="1"/>
    <col min="3069" max="3071" width="0" style="1" hidden="1" customWidth="1"/>
    <col min="3072" max="3072" width="3.453125" style="1" customWidth="1"/>
    <col min="3073" max="3073" width="34" style="1" customWidth="1"/>
    <col min="3074" max="3074" width="3.453125" style="1" customWidth="1"/>
    <col min="3075" max="3075" width="38.54296875" style="1" customWidth="1"/>
    <col min="3076" max="3076" width="7" style="1" customWidth="1"/>
    <col min="3077" max="3320" width="8.81640625" style="1"/>
    <col min="3321" max="3321" width="3.453125" style="1" customWidth="1"/>
    <col min="3322" max="3322" width="10.453125" style="1" customWidth="1"/>
    <col min="3323" max="3323" width="2.54296875" style="1" customWidth="1"/>
    <col min="3324" max="3324" width="21.54296875" style="1" customWidth="1"/>
    <col min="3325" max="3327" width="0" style="1" hidden="1" customWidth="1"/>
    <col min="3328" max="3328" width="3.453125" style="1" customWidth="1"/>
    <col min="3329" max="3329" width="34" style="1" customWidth="1"/>
    <col min="3330" max="3330" width="3.453125" style="1" customWidth="1"/>
    <col min="3331" max="3331" width="38.54296875" style="1" customWidth="1"/>
    <col min="3332" max="3332" width="7" style="1" customWidth="1"/>
    <col min="3333" max="3576" width="8.81640625" style="1"/>
    <col min="3577" max="3577" width="3.453125" style="1" customWidth="1"/>
    <col min="3578" max="3578" width="10.453125" style="1" customWidth="1"/>
    <col min="3579" max="3579" width="2.54296875" style="1" customWidth="1"/>
    <col min="3580" max="3580" width="21.54296875" style="1" customWidth="1"/>
    <col min="3581" max="3583" width="0" style="1" hidden="1" customWidth="1"/>
    <col min="3584" max="3584" width="3.453125" style="1" customWidth="1"/>
    <col min="3585" max="3585" width="34" style="1" customWidth="1"/>
    <col min="3586" max="3586" width="3.453125" style="1" customWidth="1"/>
    <col min="3587" max="3587" width="38.54296875" style="1" customWidth="1"/>
    <col min="3588" max="3588" width="7" style="1" customWidth="1"/>
    <col min="3589" max="3832" width="8.81640625" style="1"/>
    <col min="3833" max="3833" width="3.453125" style="1" customWidth="1"/>
    <col min="3834" max="3834" width="10.453125" style="1" customWidth="1"/>
    <col min="3835" max="3835" width="2.54296875" style="1" customWidth="1"/>
    <col min="3836" max="3836" width="21.54296875" style="1" customWidth="1"/>
    <col min="3837" max="3839" width="0" style="1" hidden="1" customWidth="1"/>
    <col min="3840" max="3840" width="3.453125" style="1" customWidth="1"/>
    <col min="3841" max="3841" width="34" style="1" customWidth="1"/>
    <col min="3842" max="3842" width="3.453125" style="1" customWidth="1"/>
    <col min="3843" max="3843" width="38.54296875" style="1" customWidth="1"/>
    <col min="3844" max="3844" width="7" style="1" customWidth="1"/>
    <col min="3845" max="4088" width="8.81640625" style="1"/>
    <col min="4089" max="4089" width="3.453125" style="1" customWidth="1"/>
    <col min="4090" max="4090" width="10.453125" style="1" customWidth="1"/>
    <col min="4091" max="4091" width="2.54296875" style="1" customWidth="1"/>
    <col min="4092" max="4092" width="21.54296875" style="1" customWidth="1"/>
    <col min="4093" max="4095" width="0" style="1" hidden="1" customWidth="1"/>
    <col min="4096" max="4096" width="3.453125" style="1" customWidth="1"/>
    <col min="4097" max="4097" width="34" style="1" customWidth="1"/>
    <col min="4098" max="4098" width="3.453125" style="1" customWidth="1"/>
    <col min="4099" max="4099" width="38.54296875" style="1" customWidth="1"/>
    <col min="4100" max="4100" width="7" style="1" customWidth="1"/>
    <col min="4101" max="4344" width="8.81640625" style="1"/>
    <col min="4345" max="4345" width="3.453125" style="1" customWidth="1"/>
    <col min="4346" max="4346" width="10.453125" style="1" customWidth="1"/>
    <col min="4347" max="4347" width="2.54296875" style="1" customWidth="1"/>
    <col min="4348" max="4348" width="21.54296875" style="1" customWidth="1"/>
    <col min="4349" max="4351" width="0" style="1" hidden="1" customWidth="1"/>
    <col min="4352" max="4352" width="3.453125" style="1" customWidth="1"/>
    <col min="4353" max="4353" width="34" style="1" customWidth="1"/>
    <col min="4354" max="4354" width="3.453125" style="1" customWidth="1"/>
    <col min="4355" max="4355" width="38.54296875" style="1" customWidth="1"/>
    <col min="4356" max="4356" width="7" style="1" customWidth="1"/>
    <col min="4357" max="4600" width="8.81640625" style="1"/>
    <col min="4601" max="4601" width="3.453125" style="1" customWidth="1"/>
    <col min="4602" max="4602" width="10.453125" style="1" customWidth="1"/>
    <col min="4603" max="4603" width="2.54296875" style="1" customWidth="1"/>
    <col min="4604" max="4604" width="21.54296875" style="1" customWidth="1"/>
    <col min="4605" max="4607" width="0" style="1" hidden="1" customWidth="1"/>
    <col min="4608" max="4608" width="3.453125" style="1" customWidth="1"/>
    <col min="4609" max="4609" width="34" style="1" customWidth="1"/>
    <col min="4610" max="4610" width="3.453125" style="1" customWidth="1"/>
    <col min="4611" max="4611" width="38.54296875" style="1" customWidth="1"/>
    <col min="4612" max="4612" width="7" style="1" customWidth="1"/>
    <col min="4613" max="4856" width="8.81640625" style="1"/>
    <col min="4857" max="4857" width="3.453125" style="1" customWidth="1"/>
    <col min="4858" max="4858" width="10.453125" style="1" customWidth="1"/>
    <col min="4859" max="4859" width="2.54296875" style="1" customWidth="1"/>
    <col min="4860" max="4860" width="21.54296875" style="1" customWidth="1"/>
    <col min="4861" max="4863" width="0" style="1" hidden="1" customWidth="1"/>
    <col min="4864" max="4864" width="3.453125" style="1" customWidth="1"/>
    <col min="4865" max="4865" width="34" style="1" customWidth="1"/>
    <col min="4866" max="4866" width="3.453125" style="1" customWidth="1"/>
    <col min="4867" max="4867" width="38.54296875" style="1" customWidth="1"/>
    <col min="4868" max="4868" width="7" style="1" customWidth="1"/>
    <col min="4869" max="5112" width="8.81640625" style="1"/>
    <col min="5113" max="5113" width="3.453125" style="1" customWidth="1"/>
    <col min="5114" max="5114" width="10.453125" style="1" customWidth="1"/>
    <col min="5115" max="5115" width="2.54296875" style="1" customWidth="1"/>
    <col min="5116" max="5116" width="21.54296875" style="1" customWidth="1"/>
    <col min="5117" max="5119" width="0" style="1" hidden="1" customWidth="1"/>
    <col min="5120" max="5120" width="3.453125" style="1" customWidth="1"/>
    <col min="5121" max="5121" width="34" style="1" customWidth="1"/>
    <col min="5122" max="5122" width="3.453125" style="1" customWidth="1"/>
    <col min="5123" max="5123" width="38.54296875" style="1" customWidth="1"/>
    <col min="5124" max="5124" width="7" style="1" customWidth="1"/>
    <col min="5125" max="5368" width="8.81640625" style="1"/>
    <col min="5369" max="5369" width="3.453125" style="1" customWidth="1"/>
    <col min="5370" max="5370" width="10.453125" style="1" customWidth="1"/>
    <col min="5371" max="5371" width="2.54296875" style="1" customWidth="1"/>
    <col min="5372" max="5372" width="21.54296875" style="1" customWidth="1"/>
    <col min="5373" max="5375" width="0" style="1" hidden="1" customWidth="1"/>
    <col min="5376" max="5376" width="3.453125" style="1" customWidth="1"/>
    <col min="5377" max="5377" width="34" style="1" customWidth="1"/>
    <col min="5378" max="5378" width="3.453125" style="1" customWidth="1"/>
    <col min="5379" max="5379" width="38.54296875" style="1" customWidth="1"/>
    <col min="5380" max="5380" width="7" style="1" customWidth="1"/>
    <col min="5381" max="5624" width="8.81640625" style="1"/>
    <col min="5625" max="5625" width="3.453125" style="1" customWidth="1"/>
    <col min="5626" max="5626" width="10.453125" style="1" customWidth="1"/>
    <col min="5627" max="5627" width="2.54296875" style="1" customWidth="1"/>
    <col min="5628" max="5628" width="21.54296875" style="1" customWidth="1"/>
    <col min="5629" max="5631" width="0" style="1" hidden="1" customWidth="1"/>
    <col min="5632" max="5632" width="3.453125" style="1" customWidth="1"/>
    <col min="5633" max="5633" width="34" style="1" customWidth="1"/>
    <col min="5634" max="5634" width="3.453125" style="1" customWidth="1"/>
    <col min="5635" max="5635" width="38.54296875" style="1" customWidth="1"/>
    <col min="5636" max="5636" width="7" style="1" customWidth="1"/>
    <col min="5637" max="5880" width="8.81640625" style="1"/>
    <col min="5881" max="5881" width="3.453125" style="1" customWidth="1"/>
    <col min="5882" max="5882" width="10.453125" style="1" customWidth="1"/>
    <col min="5883" max="5883" width="2.54296875" style="1" customWidth="1"/>
    <col min="5884" max="5884" width="21.54296875" style="1" customWidth="1"/>
    <col min="5885" max="5887" width="0" style="1" hidden="1" customWidth="1"/>
    <col min="5888" max="5888" width="3.453125" style="1" customWidth="1"/>
    <col min="5889" max="5889" width="34" style="1" customWidth="1"/>
    <col min="5890" max="5890" width="3.453125" style="1" customWidth="1"/>
    <col min="5891" max="5891" width="38.54296875" style="1" customWidth="1"/>
    <col min="5892" max="5892" width="7" style="1" customWidth="1"/>
    <col min="5893" max="6136" width="8.81640625" style="1"/>
    <col min="6137" max="6137" width="3.453125" style="1" customWidth="1"/>
    <col min="6138" max="6138" width="10.453125" style="1" customWidth="1"/>
    <col min="6139" max="6139" width="2.54296875" style="1" customWidth="1"/>
    <col min="6140" max="6140" width="21.54296875" style="1" customWidth="1"/>
    <col min="6141" max="6143" width="0" style="1" hidden="1" customWidth="1"/>
    <col min="6144" max="6144" width="3.453125" style="1" customWidth="1"/>
    <col min="6145" max="6145" width="34" style="1" customWidth="1"/>
    <col min="6146" max="6146" width="3.453125" style="1" customWidth="1"/>
    <col min="6147" max="6147" width="38.54296875" style="1" customWidth="1"/>
    <col min="6148" max="6148" width="7" style="1" customWidth="1"/>
    <col min="6149" max="6392" width="8.81640625" style="1"/>
    <col min="6393" max="6393" width="3.453125" style="1" customWidth="1"/>
    <col min="6394" max="6394" width="10.453125" style="1" customWidth="1"/>
    <col min="6395" max="6395" width="2.54296875" style="1" customWidth="1"/>
    <col min="6396" max="6396" width="21.54296875" style="1" customWidth="1"/>
    <col min="6397" max="6399" width="0" style="1" hidden="1" customWidth="1"/>
    <col min="6400" max="6400" width="3.453125" style="1" customWidth="1"/>
    <col min="6401" max="6401" width="34" style="1" customWidth="1"/>
    <col min="6402" max="6402" width="3.453125" style="1" customWidth="1"/>
    <col min="6403" max="6403" width="38.54296875" style="1" customWidth="1"/>
    <col min="6404" max="6404" width="7" style="1" customWidth="1"/>
    <col min="6405" max="6648" width="8.81640625" style="1"/>
    <col min="6649" max="6649" width="3.453125" style="1" customWidth="1"/>
    <col min="6650" max="6650" width="10.453125" style="1" customWidth="1"/>
    <col min="6651" max="6651" width="2.54296875" style="1" customWidth="1"/>
    <col min="6652" max="6652" width="21.54296875" style="1" customWidth="1"/>
    <col min="6653" max="6655" width="0" style="1" hidden="1" customWidth="1"/>
    <col min="6656" max="6656" width="3.453125" style="1" customWidth="1"/>
    <col min="6657" max="6657" width="34" style="1" customWidth="1"/>
    <col min="6658" max="6658" width="3.453125" style="1" customWidth="1"/>
    <col min="6659" max="6659" width="38.54296875" style="1" customWidth="1"/>
    <col min="6660" max="6660" width="7" style="1" customWidth="1"/>
    <col min="6661" max="6904" width="8.81640625" style="1"/>
    <col min="6905" max="6905" width="3.453125" style="1" customWidth="1"/>
    <col min="6906" max="6906" width="10.453125" style="1" customWidth="1"/>
    <col min="6907" max="6907" width="2.54296875" style="1" customWidth="1"/>
    <col min="6908" max="6908" width="21.54296875" style="1" customWidth="1"/>
    <col min="6909" max="6911" width="0" style="1" hidden="1" customWidth="1"/>
    <col min="6912" max="6912" width="3.453125" style="1" customWidth="1"/>
    <col min="6913" max="6913" width="34" style="1" customWidth="1"/>
    <col min="6914" max="6914" width="3.453125" style="1" customWidth="1"/>
    <col min="6915" max="6915" width="38.54296875" style="1" customWidth="1"/>
    <col min="6916" max="6916" width="7" style="1" customWidth="1"/>
    <col min="6917" max="7160" width="8.81640625" style="1"/>
    <col min="7161" max="7161" width="3.453125" style="1" customWidth="1"/>
    <col min="7162" max="7162" width="10.453125" style="1" customWidth="1"/>
    <col min="7163" max="7163" width="2.54296875" style="1" customWidth="1"/>
    <col min="7164" max="7164" width="21.54296875" style="1" customWidth="1"/>
    <col min="7165" max="7167" width="0" style="1" hidden="1" customWidth="1"/>
    <col min="7168" max="7168" width="3.453125" style="1" customWidth="1"/>
    <col min="7169" max="7169" width="34" style="1" customWidth="1"/>
    <col min="7170" max="7170" width="3.453125" style="1" customWidth="1"/>
    <col min="7171" max="7171" width="38.54296875" style="1" customWidth="1"/>
    <col min="7172" max="7172" width="7" style="1" customWidth="1"/>
    <col min="7173" max="7416" width="8.81640625" style="1"/>
    <col min="7417" max="7417" width="3.453125" style="1" customWidth="1"/>
    <col min="7418" max="7418" width="10.453125" style="1" customWidth="1"/>
    <col min="7419" max="7419" width="2.54296875" style="1" customWidth="1"/>
    <col min="7420" max="7420" width="21.54296875" style="1" customWidth="1"/>
    <col min="7421" max="7423" width="0" style="1" hidden="1" customWidth="1"/>
    <col min="7424" max="7424" width="3.453125" style="1" customWidth="1"/>
    <col min="7425" max="7425" width="34" style="1" customWidth="1"/>
    <col min="7426" max="7426" width="3.453125" style="1" customWidth="1"/>
    <col min="7427" max="7427" width="38.54296875" style="1" customWidth="1"/>
    <col min="7428" max="7428" width="7" style="1" customWidth="1"/>
    <col min="7429" max="7672" width="8.81640625" style="1"/>
    <col min="7673" max="7673" width="3.453125" style="1" customWidth="1"/>
    <col min="7674" max="7674" width="10.453125" style="1" customWidth="1"/>
    <col min="7675" max="7675" width="2.54296875" style="1" customWidth="1"/>
    <col min="7676" max="7676" width="21.54296875" style="1" customWidth="1"/>
    <col min="7677" max="7679" width="0" style="1" hidden="1" customWidth="1"/>
    <col min="7680" max="7680" width="3.453125" style="1" customWidth="1"/>
    <col min="7681" max="7681" width="34" style="1" customWidth="1"/>
    <col min="7682" max="7682" width="3.453125" style="1" customWidth="1"/>
    <col min="7683" max="7683" width="38.54296875" style="1" customWidth="1"/>
    <col min="7684" max="7684" width="7" style="1" customWidth="1"/>
    <col min="7685" max="7928" width="8.81640625" style="1"/>
    <col min="7929" max="7929" width="3.453125" style="1" customWidth="1"/>
    <col min="7930" max="7930" width="10.453125" style="1" customWidth="1"/>
    <col min="7931" max="7931" width="2.54296875" style="1" customWidth="1"/>
    <col min="7932" max="7932" width="21.54296875" style="1" customWidth="1"/>
    <col min="7933" max="7935" width="0" style="1" hidden="1" customWidth="1"/>
    <col min="7936" max="7936" width="3.453125" style="1" customWidth="1"/>
    <col min="7937" max="7937" width="34" style="1" customWidth="1"/>
    <col min="7938" max="7938" width="3.453125" style="1" customWidth="1"/>
    <col min="7939" max="7939" width="38.54296875" style="1" customWidth="1"/>
    <col min="7940" max="7940" width="7" style="1" customWidth="1"/>
    <col min="7941" max="8184" width="8.81640625" style="1"/>
    <col min="8185" max="8185" width="3.453125" style="1" customWidth="1"/>
    <col min="8186" max="8186" width="10.453125" style="1" customWidth="1"/>
    <col min="8187" max="8187" width="2.54296875" style="1" customWidth="1"/>
    <col min="8188" max="8188" width="21.54296875" style="1" customWidth="1"/>
    <col min="8189" max="8191" width="0" style="1" hidden="1" customWidth="1"/>
    <col min="8192" max="8192" width="3.453125" style="1" customWidth="1"/>
    <col min="8193" max="8193" width="34" style="1" customWidth="1"/>
    <col min="8194" max="8194" width="3.453125" style="1" customWidth="1"/>
    <col min="8195" max="8195" width="38.54296875" style="1" customWidth="1"/>
    <col min="8196" max="8196" width="7" style="1" customWidth="1"/>
    <col min="8197" max="8440" width="8.81640625" style="1"/>
    <col min="8441" max="8441" width="3.453125" style="1" customWidth="1"/>
    <col min="8442" max="8442" width="10.453125" style="1" customWidth="1"/>
    <col min="8443" max="8443" width="2.54296875" style="1" customWidth="1"/>
    <col min="8444" max="8444" width="21.54296875" style="1" customWidth="1"/>
    <col min="8445" max="8447" width="0" style="1" hidden="1" customWidth="1"/>
    <col min="8448" max="8448" width="3.453125" style="1" customWidth="1"/>
    <col min="8449" max="8449" width="34" style="1" customWidth="1"/>
    <col min="8450" max="8450" width="3.453125" style="1" customWidth="1"/>
    <col min="8451" max="8451" width="38.54296875" style="1" customWidth="1"/>
    <col min="8452" max="8452" width="7" style="1" customWidth="1"/>
    <col min="8453" max="8696" width="8.81640625" style="1"/>
    <col min="8697" max="8697" width="3.453125" style="1" customWidth="1"/>
    <col min="8698" max="8698" width="10.453125" style="1" customWidth="1"/>
    <col min="8699" max="8699" width="2.54296875" style="1" customWidth="1"/>
    <col min="8700" max="8700" width="21.54296875" style="1" customWidth="1"/>
    <col min="8701" max="8703" width="0" style="1" hidden="1" customWidth="1"/>
    <col min="8704" max="8704" width="3.453125" style="1" customWidth="1"/>
    <col min="8705" max="8705" width="34" style="1" customWidth="1"/>
    <col min="8706" max="8706" width="3.453125" style="1" customWidth="1"/>
    <col min="8707" max="8707" width="38.54296875" style="1" customWidth="1"/>
    <col min="8708" max="8708" width="7" style="1" customWidth="1"/>
    <col min="8709" max="8952" width="8.81640625" style="1"/>
    <col min="8953" max="8953" width="3.453125" style="1" customWidth="1"/>
    <col min="8954" max="8954" width="10.453125" style="1" customWidth="1"/>
    <col min="8955" max="8955" width="2.54296875" style="1" customWidth="1"/>
    <col min="8956" max="8956" width="21.54296875" style="1" customWidth="1"/>
    <col min="8957" max="8959" width="0" style="1" hidden="1" customWidth="1"/>
    <col min="8960" max="8960" width="3.453125" style="1" customWidth="1"/>
    <col min="8961" max="8961" width="34" style="1" customWidth="1"/>
    <col min="8962" max="8962" width="3.453125" style="1" customWidth="1"/>
    <col min="8963" max="8963" width="38.54296875" style="1" customWidth="1"/>
    <col min="8964" max="8964" width="7" style="1" customWidth="1"/>
    <col min="8965" max="9208" width="8.81640625" style="1"/>
    <col min="9209" max="9209" width="3.453125" style="1" customWidth="1"/>
    <col min="9210" max="9210" width="10.453125" style="1" customWidth="1"/>
    <col min="9211" max="9211" width="2.54296875" style="1" customWidth="1"/>
    <col min="9212" max="9212" width="21.54296875" style="1" customWidth="1"/>
    <col min="9213" max="9215" width="0" style="1" hidden="1" customWidth="1"/>
    <col min="9216" max="9216" width="3.453125" style="1" customWidth="1"/>
    <col min="9217" max="9217" width="34" style="1" customWidth="1"/>
    <col min="9218" max="9218" width="3.453125" style="1" customWidth="1"/>
    <col min="9219" max="9219" width="38.54296875" style="1" customWidth="1"/>
    <col min="9220" max="9220" width="7" style="1" customWidth="1"/>
    <col min="9221" max="9464" width="8.81640625" style="1"/>
    <col min="9465" max="9465" width="3.453125" style="1" customWidth="1"/>
    <col min="9466" max="9466" width="10.453125" style="1" customWidth="1"/>
    <col min="9467" max="9467" width="2.54296875" style="1" customWidth="1"/>
    <col min="9468" max="9468" width="21.54296875" style="1" customWidth="1"/>
    <col min="9469" max="9471" width="0" style="1" hidden="1" customWidth="1"/>
    <col min="9472" max="9472" width="3.453125" style="1" customWidth="1"/>
    <col min="9473" max="9473" width="34" style="1" customWidth="1"/>
    <col min="9474" max="9474" width="3.453125" style="1" customWidth="1"/>
    <col min="9475" max="9475" width="38.54296875" style="1" customWidth="1"/>
    <col min="9476" max="9476" width="7" style="1" customWidth="1"/>
    <col min="9477" max="9720" width="8.81640625" style="1"/>
    <col min="9721" max="9721" width="3.453125" style="1" customWidth="1"/>
    <col min="9722" max="9722" width="10.453125" style="1" customWidth="1"/>
    <col min="9723" max="9723" width="2.54296875" style="1" customWidth="1"/>
    <col min="9724" max="9724" width="21.54296875" style="1" customWidth="1"/>
    <col min="9725" max="9727" width="0" style="1" hidden="1" customWidth="1"/>
    <col min="9728" max="9728" width="3.453125" style="1" customWidth="1"/>
    <col min="9729" max="9729" width="34" style="1" customWidth="1"/>
    <col min="9730" max="9730" width="3.453125" style="1" customWidth="1"/>
    <col min="9731" max="9731" width="38.54296875" style="1" customWidth="1"/>
    <col min="9732" max="9732" width="7" style="1" customWidth="1"/>
    <col min="9733" max="9976" width="8.81640625" style="1"/>
    <col min="9977" max="9977" width="3.453125" style="1" customWidth="1"/>
    <col min="9978" max="9978" width="10.453125" style="1" customWidth="1"/>
    <col min="9979" max="9979" width="2.54296875" style="1" customWidth="1"/>
    <col min="9980" max="9980" width="21.54296875" style="1" customWidth="1"/>
    <col min="9981" max="9983" width="0" style="1" hidden="1" customWidth="1"/>
    <col min="9984" max="9984" width="3.453125" style="1" customWidth="1"/>
    <col min="9985" max="9985" width="34" style="1" customWidth="1"/>
    <col min="9986" max="9986" width="3.453125" style="1" customWidth="1"/>
    <col min="9987" max="9987" width="38.54296875" style="1" customWidth="1"/>
    <col min="9988" max="9988" width="7" style="1" customWidth="1"/>
    <col min="9989" max="10232" width="8.81640625" style="1"/>
    <col min="10233" max="10233" width="3.453125" style="1" customWidth="1"/>
    <col min="10234" max="10234" width="10.453125" style="1" customWidth="1"/>
    <col min="10235" max="10235" width="2.54296875" style="1" customWidth="1"/>
    <col min="10236" max="10236" width="21.54296875" style="1" customWidth="1"/>
    <col min="10237" max="10239" width="0" style="1" hidden="1" customWidth="1"/>
    <col min="10240" max="10240" width="3.453125" style="1" customWidth="1"/>
    <col min="10241" max="10241" width="34" style="1" customWidth="1"/>
    <col min="10242" max="10242" width="3.453125" style="1" customWidth="1"/>
    <col min="10243" max="10243" width="38.54296875" style="1" customWidth="1"/>
    <col min="10244" max="10244" width="7" style="1" customWidth="1"/>
    <col min="10245" max="10488" width="8.81640625" style="1"/>
    <col min="10489" max="10489" width="3.453125" style="1" customWidth="1"/>
    <col min="10490" max="10490" width="10.453125" style="1" customWidth="1"/>
    <col min="10491" max="10491" width="2.54296875" style="1" customWidth="1"/>
    <col min="10492" max="10492" width="21.54296875" style="1" customWidth="1"/>
    <col min="10493" max="10495" width="0" style="1" hidden="1" customWidth="1"/>
    <col min="10496" max="10496" width="3.453125" style="1" customWidth="1"/>
    <col min="10497" max="10497" width="34" style="1" customWidth="1"/>
    <col min="10498" max="10498" width="3.453125" style="1" customWidth="1"/>
    <col min="10499" max="10499" width="38.54296875" style="1" customWidth="1"/>
    <col min="10500" max="10500" width="7" style="1" customWidth="1"/>
    <col min="10501" max="10744" width="8.81640625" style="1"/>
    <col min="10745" max="10745" width="3.453125" style="1" customWidth="1"/>
    <col min="10746" max="10746" width="10.453125" style="1" customWidth="1"/>
    <col min="10747" max="10747" width="2.54296875" style="1" customWidth="1"/>
    <col min="10748" max="10748" width="21.54296875" style="1" customWidth="1"/>
    <col min="10749" max="10751" width="0" style="1" hidden="1" customWidth="1"/>
    <col min="10752" max="10752" width="3.453125" style="1" customWidth="1"/>
    <col min="10753" max="10753" width="34" style="1" customWidth="1"/>
    <col min="10754" max="10754" width="3.453125" style="1" customWidth="1"/>
    <col min="10755" max="10755" width="38.54296875" style="1" customWidth="1"/>
    <col min="10756" max="10756" width="7" style="1" customWidth="1"/>
    <col min="10757" max="11000" width="8.81640625" style="1"/>
    <col min="11001" max="11001" width="3.453125" style="1" customWidth="1"/>
    <col min="11002" max="11002" width="10.453125" style="1" customWidth="1"/>
    <col min="11003" max="11003" width="2.54296875" style="1" customWidth="1"/>
    <col min="11004" max="11004" width="21.54296875" style="1" customWidth="1"/>
    <col min="11005" max="11007" width="0" style="1" hidden="1" customWidth="1"/>
    <col min="11008" max="11008" width="3.453125" style="1" customWidth="1"/>
    <col min="11009" max="11009" width="34" style="1" customWidth="1"/>
    <col min="11010" max="11010" width="3.453125" style="1" customWidth="1"/>
    <col min="11011" max="11011" width="38.54296875" style="1" customWidth="1"/>
    <col min="11012" max="11012" width="7" style="1" customWidth="1"/>
    <col min="11013" max="11256" width="8.81640625" style="1"/>
    <col min="11257" max="11257" width="3.453125" style="1" customWidth="1"/>
    <col min="11258" max="11258" width="10.453125" style="1" customWidth="1"/>
    <col min="11259" max="11259" width="2.54296875" style="1" customWidth="1"/>
    <col min="11260" max="11260" width="21.54296875" style="1" customWidth="1"/>
    <col min="11261" max="11263" width="0" style="1" hidden="1" customWidth="1"/>
    <col min="11264" max="11264" width="3.453125" style="1" customWidth="1"/>
    <col min="11265" max="11265" width="34" style="1" customWidth="1"/>
    <col min="11266" max="11266" width="3.453125" style="1" customWidth="1"/>
    <col min="11267" max="11267" width="38.54296875" style="1" customWidth="1"/>
    <col min="11268" max="11268" width="7" style="1" customWidth="1"/>
    <col min="11269" max="11512" width="8.81640625" style="1"/>
    <col min="11513" max="11513" width="3.453125" style="1" customWidth="1"/>
    <col min="11514" max="11514" width="10.453125" style="1" customWidth="1"/>
    <col min="11515" max="11515" width="2.54296875" style="1" customWidth="1"/>
    <col min="11516" max="11516" width="21.54296875" style="1" customWidth="1"/>
    <col min="11517" max="11519" width="0" style="1" hidden="1" customWidth="1"/>
    <col min="11520" max="11520" width="3.453125" style="1" customWidth="1"/>
    <col min="11521" max="11521" width="34" style="1" customWidth="1"/>
    <col min="11522" max="11522" width="3.453125" style="1" customWidth="1"/>
    <col min="11523" max="11523" width="38.54296875" style="1" customWidth="1"/>
    <col min="11524" max="11524" width="7" style="1" customWidth="1"/>
    <col min="11525" max="11768" width="8.81640625" style="1"/>
    <col min="11769" max="11769" width="3.453125" style="1" customWidth="1"/>
    <col min="11770" max="11770" width="10.453125" style="1" customWidth="1"/>
    <col min="11771" max="11771" width="2.54296875" style="1" customWidth="1"/>
    <col min="11772" max="11772" width="21.54296875" style="1" customWidth="1"/>
    <col min="11773" max="11775" width="0" style="1" hidden="1" customWidth="1"/>
    <col min="11776" max="11776" width="3.453125" style="1" customWidth="1"/>
    <col min="11777" max="11777" width="34" style="1" customWidth="1"/>
    <col min="11778" max="11778" width="3.453125" style="1" customWidth="1"/>
    <col min="11779" max="11779" width="38.54296875" style="1" customWidth="1"/>
    <col min="11780" max="11780" width="7" style="1" customWidth="1"/>
    <col min="11781" max="12024" width="8.81640625" style="1"/>
    <col min="12025" max="12025" width="3.453125" style="1" customWidth="1"/>
    <col min="12026" max="12026" width="10.453125" style="1" customWidth="1"/>
    <col min="12027" max="12027" width="2.54296875" style="1" customWidth="1"/>
    <col min="12028" max="12028" width="21.54296875" style="1" customWidth="1"/>
    <col min="12029" max="12031" width="0" style="1" hidden="1" customWidth="1"/>
    <col min="12032" max="12032" width="3.453125" style="1" customWidth="1"/>
    <col min="12033" max="12033" width="34" style="1" customWidth="1"/>
    <col min="12034" max="12034" width="3.453125" style="1" customWidth="1"/>
    <col min="12035" max="12035" width="38.54296875" style="1" customWidth="1"/>
    <col min="12036" max="12036" width="7" style="1" customWidth="1"/>
    <col min="12037" max="12280" width="8.81640625" style="1"/>
    <col min="12281" max="12281" width="3.453125" style="1" customWidth="1"/>
    <col min="12282" max="12282" width="10.453125" style="1" customWidth="1"/>
    <col min="12283" max="12283" width="2.54296875" style="1" customWidth="1"/>
    <col min="12284" max="12284" width="21.54296875" style="1" customWidth="1"/>
    <col min="12285" max="12287" width="0" style="1" hidden="1" customWidth="1"/>
    <col min="12288" max="12288" width="3.453125" style="1" customWidth="1"/>
    <col min="12289" max="12289" width="34" style="1" customWidth="1"/>
    <col min="12290" max="12290" width="3.453125" style="1" customWidth="1"/>
    <col min="12291" max="12291" width="38.54296875" style="1" customWidth="1"/>
    <col min="12292" max="12292" width="7" style="1" customWidth="1"/>
    <col min="12293" max="12536" width="8.81640625" style="1"/>
    <col min="12537" max="12537" width="3.453125" style="1" customWidth="1"/>
    <col min="12538" max="12538" width="10.453125" style="1" customWidth="1"/>
    <col min="12539" max="12539" width="2.54296875" style="1" customWidth="1"/>
    <col min="12540" max="12540" width="21.54296875" style="1" customWidth="1"/>
    <col min="12541" max="12543" width="0" style="1" hidden="1" customWidth="1"/>
    <col min="12544" max="12544" width="3.453125" style="1" customWidth="1"/>
    <col min="12545" max="12545" width="34" style="1" customWidth="1"/>
    <col min="12546" max="12546" width="3.453125" style="1" customWidth="1"/>
    <col min="12547" max="12547" width="38.54296875" style="1" customWidth="1"/>
    <col min="12548" max="12548" width="7" style="1" customWidth="1"/>
    <col min="12549" max="12792" width="8.81640625" style="1"/>
    <col min="12793" max="12793" width="3.453125" style="1" customWidth="1"/>
    <col min="12794" max="12794" width="10.453125" style="1" customWidth="1"/>
    <col min="12795" max="12795" width="2.54296875" style="1" customWidth="1"/>
    <col min="12796" max="12796" width="21.54296875" style="1" customWidth="1"/>
    <col min="12797" max="12799" width="0" style="1" hidden="1" customWidth="1"/>
    <col min="12800" max="12800" width="3.453125" style="1" customWidth="1"/>
    <col min="12801" max="12801" width="34" style="1" customWidth="1"/>
    <col min="12802" max="12802" width="3.453125" style="1" customWidth="1"/>
    <col min="12803" max="12803" width="38.54296875" style="1" customWidth="1"/>
    <col min="12804" max="12804" width="7" style="1" customWidth="1"/>
    <col min="12805" max="13048" width="8.81640625" style="1"/>
    <col min="13049" max="13049" width="3.453125" style="1" customWidth="1"/>
    <col min="13050" max="13050" width="10.453125" style="1" customWidth="1"/>
    <col min="13051" max="13051" width="2.54296875" style="1" customWidth="1"/>
    <col min="13052" max="13052" width="21.54296875" style="1" customWidth="1"/>
    <col min="13053" max="13055" width="0" style="1" hidden="1" customWidth="1"/>
    <col min="13056" max="13056" width="3.453125" style="1" customWidth="1"/>
    <col min="13057" max="13057" width="34" style="1" customWidth="1"/>
    <col min="13058" max="13058" width="3.453125" style="1" customWidth="1"/>
    <col min="13059" max="13059" width="38.54296875" style="1" customWidth="1"/>
    <col min="13060" max="13060" width="7" style="1" customWidth="1"/>
    <col min="13061" max="13304" width="8.81640625" style="1"/>
    <col min="13305" max="13305" width="3.453125" style="1" customWidth="1"/>
    <col min="13306" max="13306" width="10.453125" style="1" customWidth="1"/>
    <col min="13307" max="13307" width="2.54296875" style="1" customWidth="1"/>
    <col min="13308" max="13308" width="21.54296875" style="1" customWidth="1"/>
    <col min="13309" max="13311" width="0" style="1" hidden="1" customWidth="1"/>
    <col min="13312" max="13312" width="3.453125" style="1" customWidth="1"/>
    <col min="13313" max="13313" width="34" style="1" customWidth="1"/>
    <col min="13314" max="13314" width="3.453125" style="1" customWidth="1"/>
    <col min="13315" max="13315" width="38.54296875" style="1" customWidth="1"/>
    <col min="13316" max="13316" width="7" style="1" customWidth="1"/>
    <col min="13317" max="13560" width="8.81640625" style="1"/>
    <col min="13561" max="13561" width="3.453125" style="1" customWidth="1"/>
    <col min="13562" max="13562" width="10.453125" style="1" customWidth="1"/>
    <col min="13563" max="13563" width="2.54296875" style="1" customWidth="1"/>
    <col min="13564" max="13564" width="21.54296875" style="1" customWidth="1"/>
    <col min="13565" max="13567" width="0" style="1" hidden="1" customWidth="1"/>
    <col min="13568" max="13568" width="3.453125" style="1" customWidth="1"/>
    <col min="13569" max="13569" width="34" style="1" customWidth="1"/>
    <col min="13570" max="13570" width="3.453125" style="1" customWidth="1"/>
    <col min="13571" max="13571" width="38.54296875" style="1" customWidth="1"/>
    <col min="13572" max="13572" width="7" style="1" customWidth="1"/>
    <col min="13573" max="13816" width="8.81640625" style="1"/>
    <col min="13817" max="13817" width="3.453125" style="1" customWidth="1"/>
    <col min="13818" max="13818" width="10.453125" style="1" customWidth="1"/>
    <col min="13819" max="13819" width="2.54296875" style="1" customWidth="1"/>
    <col min="13820" max="13820" width="21.54296875" style="1" customWidth="1"/>
    <col min="13821" max="13823" width="0" style="1" hidden="1" customWidth="1"/>
    <col min="13824" max="13824" width="3.453125" style="1" customWidth="1"/>
    <col min="13825" max="13825" width="34" style="1" customWidth="1"/>
    <col min="13826" max="13826" width="3.453125" style="1" customWidth="1"/>
    <col min="13827" max="13827" width="38.54296875" style="1" customWidth="1"/>
    <col min="13828" max="13828" width="7" style="1" customWidth="1"/>
    <col min="13829" max="14072" width="8.81640625" style="1"/>
    <col min="14073" max="14073" width="3.453125" style="1" customWidth="1"/>
    <col min="14074" max="14074" width="10.453125" style="1" customWidth="1"/>
    <col min="14075" max="14075" width="2.54296875" style="1" customWidth="1"/>
    <col min="14076" max="14076" width="21.54296875" style="1" customWidth="1"/>
    <col min="14077" max="14079" width="0" style="1" hidden="1" customWidth="1"/>
    <col min="14080" max="14080" width="3.453125" style="1" customWidth="1"/>
    <col min="14081" max="14081" width="34" style="1" customWidth="1"/>
    <col min="14082" max="14082" width="3.453125" style="1" customWidth="1"/>
    <col min="14083" max="14083" width="38.54296875" style="1" customWidth="1"/>
    <col min="14084" max="14084" width="7" style="1" customWidth="1"/>
    <col min="14085" max="14328" width="8.81640625" style="1"/>
    <col min="14329" max="14329" width="3.453125" style="1" customWidth="1"/>
    <col min="14330" max="14330" width="10.453125" style="1" customWidth="1"/>
    <col min="14331" max="14331" width="2.54296875" style="1" customWidth="1"/>
    <col min="14332" max="14332" width="21.54296875" style="1" customWidth="1"/>
    <col min="14333" max="14335" width="0" style="1" hidden="1" customWidth="1"/>
    <col min="14336" max="14336" width="3.453125" style="1" customWidth="1"/>
    <col min="14337" max="14337" width="34" style="1" customWidth="1"/>
    <col min="14338" max="14338" width="3.453125" style="1" customWidth="1"/>
    <col min="14339" max="14339" width="38.54296875" style="1" customWidth="1"/>
    <col min="14340" max="14340" width="7" style="1" customWidth="1"/>
    <col min="14341" max="14584" width="8.81640625" style="1"/>
    <col min="14585" max="14585" width="3.453125" style="1" customWidth="1"/>
    <col min="14586" max="14586" width="10.453125" style="1" customWidth="1"/>
    <col min="14587" max="14587" width="2.54296875" style="1" customWidth="1"/>
    <col min="14588" max="14588" width="21.54296875" style="1" customWidth="1"/>
    <col min="14589" max="14591" width="0" style="1" hidden="1" customWidth="1"/>
    <col min="14592" max="14592" width="3.453125" style="1" customWidth="1"/>
    <col min="14593" max="14593" width="34" style="1" customWidth="1"/>
    <col min="14594" max="14594" width="3.453125" style="1" customWidth="1"/>
    <col min="14595" max="14595" width="38.54296875" style="1" customWidth="1"/>
    <col min="14596" max="14596" width="7" style="1" customWidth="1"/>
    <col min="14597" max="14840" width="8.81640625" style="1"/>
    <col min="14841" max="14841" width="3.453125" style="1" customWidth="1"/>
    <col min="14842" max="14842" width="10.453125" style="1" customWidth="1"/>
    <col min="14843" max="14843" width="2.54296875" style="1" customWidth="1"/>
    <col min="14844" max="14844" width="21.54296875" style="1" customWidth="1"/>
    <col min="14845" max="14847" width="0" style="1" hidden="1" customWidth="1"/>
    <col min="14848" max="14848" width="3.453125" style="1" customWidth="1"/>
    <col min="14849" max="14849" width="34" style="1" customWidth="1"/>
    <col min="14850" max="14850" width="3.453125" style="1" customWidth="1"/>
    <col min="14851" max="14851" width="38.54296875" style="1" customWidth="1"/>
    <col min="14852" max="14852" width="7" style="1" customWidth="1"/>
    <col min="14853" max="15096" width="8.81640625" style="1"/>
    <col min="15097" max="15097" width="3.453125" style="1" customWidth="1"/>
    <col min="15098" max="15098" width="10.453125" style="1" customWidth="1"/>
    <col min="15099" max="15099" width="2.54296875" style="1" customWidth="1"/>
    <col min="15100" max="15100" width="21.54296875" style="1" customWidth="1"/>
    <col min="15101" max="15103" width="0" style="1" hidden="1" customWidth="1"/>
    <col min="15104" max="15104" width="3.453125" style="1" customWidth="1"/>
    <col min="15105" max="15105" width="34" style="1" customWidth="1"/>
    <col min="15106" max="15106" width="3.453125" style="1" customWidth="1"/>
    <col min="15107" max="15107" width="38.54296875" style="1" customWidth="1"/>
    <col min="15108" max="15108" width="7" style="1" customWidth="1"/>
    <col min="15109" max="15352" width="8.81640625" style="1"/>
    <col min="15353" max="15353" width="3.453125" style="1" customWidth="1"/>
    <col min="15354" max="15354" width="10.453125" style="1" customWidth="1"/>
    <col min="15355" max="15355" width="2.54296875" style="1" customWidth="1"/>
    <col min="15356" max="15356" width="21.54296875" style="1" customWidth="1"/>
    <col min="15357" max="15359" width="0" style="1" hidden="1" customWidth="1"/>
    <col min="15360" max="15360" width="3.453125" style="1" customWidth="1"/>
    <col min="15361" max="15361" width="34" style="1" customWidth="1"/>
    <col min="15362" max="15362" width="3.453125" style="1" customWidth="1"/>
    <col min="15363" max="15363" width="38.54296875" style="1" customWidth="1"/>
    <col min="15364" max="15364" width="7" style="1" customWidth="1"/>
    <col min="15365" max="15608" width="8.81640625" style="1"/>
    <col min="15609" max="15609" width="3.453125" style="1" customWidth="1"/>
    <col min="15610" max="15610" width="10.453125" style="1" customWidth="1"/>
    <col min="15611" max="15611" width="2.54296875" style="1" customWidth="1"/>
    <col min="15612" max="15612" width="21.54296875" style="1" customWidth="1"/>
    <col min="15613" max="15615" width="0" style="1" hidden="1" customWidth="1"/>
    <col min="15616" max="15616" width="3.453125" style="1" customWidth="1"/>
    <col min="15617" max="15617" width="34" style="1" customWidth="1"/>
    <col min="15618" max="15618" width="3.453125" style="1" customWidth="1"/>
    <col min="15619" max="15619" width="38.54296875" style="1" customWidth="1"/>
    <col min="15620" max="15620" width="7" style="1" customWidth="1"/>
    <col min="15621" max="15864" width="8.81640625" style="1"/>
    <col min="15865" max="15865" width="3.453125" style="1" customWidth="1"/>
    <col min="15866" max="15866" width="10.453125" style="1" customWidth="1"/>
    <col min="15867" max="15867" width="2.54296875" style="1" customWidth="1"/>
    <col min="15868" max="15868" width="21.54296875" style="1" customWidth="1"/>
    <col min="15869" max="15871" width="0" style="1" hidden="1" customWidth="1"/>
    <col min="15872" max="15872" width="3.453125" style="1" customWidth="1"/>
    <col min="15873" max="15873" width="34" style="1" customWidth="1"/>
    <col min="15874" max="15874" width="3.453125" style="1" customWidth="1"/>
    <col min="15875" max="15875" width="38.54296875" style="1" customWidth="1"/>
    <col min="15876" max="15876" width="7" style="1" customWidth="1"/>
    <col min="15877" max="16120" width="8.81640625" style="1"/>
    <col min="16121" max="16121" width="3.453125" style="1" customWidth="1"/>
    <col min="16122" max="16122" width="10.453125" style="1" customWidth="1"/>
    <col min="16123" max="16123" width="2.54296875" style="1" customWidth="1"/>
    <col min="16124" max="16124" width="21.54296875" style="1" customWidth="1"/>
    <col min="16125" max="16127" width="0" style="1" hidden="1" customWidth="1"/>
    <col min="16128" max="16128" width="3.453125" style="1" customWidth="1"/>
    <col min="16129" max="16129" width="34" style="1" customWidth="1"/>
    <col min="16130" max="16130" width="3.453125" style="1" customWidth="1"/>
    <col min="16131" max="16131" width="38.54296875" style="1" customWidth="1"/>
    <col min="16132" max="16132" width="7" style="1" customWidth="1"/>
    <col min="16133" max="16377" width="8.81640625" style="1"/>
    <col min="16378" max="16384" width="8.54296875" style="1" customWidth="1"/>
  </cols>
  <sheetData>
    <row r="1" spans="2:4" ht="21" customHeight="1" x14ac:dyDescent="0.35">
      <c r="B1" s="76" t="s">
        <v>293</v>
      </c>
      <c r="C1" s="76"/>
      <c r="D1" s="76"/>
    </row>
    <row r="2" spans="2:4" ht="21" customHeight="1" x14ac:dyDescent="0.35">
      <c r="B2" s="76"/>
      <c r="C2" s="76"/>
      <c r="D2" s="76"/>
    </row>
    <row r="3" spans="2:4" ht="16" thickBot="1" x14ac:dyDescent="0.4">
      <c r="B3" s="77"/>
      <c r="C3" s="77"/>
      <c r="D3" s="77"/>
    </row>
    <row r="4" spans="2:4" s="3" customFormat="1" ht="13.4" customHeight="1" thickBot="1" x14ac:dyDescent="0.35">
      <c r="B4" s="13"/>
      <c r="C4" s="28" t="s">
        <v>294</v>
      </c>
      <c r="D4" s="17" t="s">
        <v>4</v>
      </c>
    </row>
    <row r="5" spans="2:4" s="2" customFormat="1" ht="13.4" customHeight="1" x14ac:dyDescent="0.3">
      <c r="B5" s="30"/>
      <c r="C5" s="33" t="s">
        <v>261</v>
      </c>
      <c r="D5" s="18"/>
    </row>
    <row r="6" spans="2:4" s="2" customFormat="1" ht="13.4" customHeight="1" x14ac:dyDescent="0.3">
      <c r="B6" s="29"/>
      <c r="C6" s="33" t="s">
        <v>295</v>
      </c>
      <c r="D6" s="18"/>
    </row>
    <row r="7" spans="2:4" s="2" customFormat="1" ht="13.4" customHeight="1" x14ac:dyDescent="0.3">
      <c r="B7" s="29"/>
      <c r="C7" s="33"/>
      <c r="D7" s="19"/>
    </row>
    <row r="8" spans="2:4" s="2" customFormat="1" ht="13.4" customHeight="1" x14ac:dyDescent="0.3">
      <c r="B8" s="29"/>
      <c r="C8" s="33"/>
      <c r="D8" s="21"/>
    </row>
    <row r="9" spans="2:4" s="2" customFormat="1" ht="13.4" customHeight="1" x14ac:dyDescent="0.3">
      <c r="B9" s="29"/>
      <c r="C9" s="33"/>
      <c r="D9" s="19"/>
    </row>
    <row r="10" spans="2:4" s="2" customFormat="1" ht="13.4" customHeight="1" x14ac:dyDescent="0.3">
      <c r="B10" s="29"/>
      <c r="C10" s="33"/>
      <c r="D10" s="19"/>
    </row>
    <row r="11" spans="2:4" s="2" customFormat="1" ht="13.4" customHeight="1" x14ac:dyDescent="0.3">
      <c r="B11" s="29"/>
      <c r="C11" s="33"/>
      <c r="D11" s="19"/>
    </row>
    <row r="12" spans="2:4" s="3" customFormat="1" ht="13.4" customHeight="1" thickBot="1" x14ac:dyDescent="0.35">
      <c r="B12" s="31"/>
      <c r="C12" s="22"/>
      <c r="D12" s="27"/>
    </row>
    <row r="13" spans="2:4" s="15" customFormat="1" x14ac:dyDescent="0.35">
      <c r="C13" s="16"/>
    </row>
    <row r="14" spans="2:4" s="15" customFormat="1" x14ac:dyDescent="0.35">
      <c r="C14" s="16"/>
    </row>
    <row r="15" spans="2:4" s="15" customFormat="1" x14ac:dyDescent="0.35">
      <c r="C15" s="16"/>
    </row>
    <row r="16" spans="2:4" s="15" customFormat="1" x14ac:dyDescent="0.35">
      <c r="C16" s="16"/>
    </row>
    <row r="17" spans="3:3" s="15" customFormat="1" x14ac:dyDescent="0.35">
      <c r="C17" s="16"/>
    </row>
    <row r="18" spans="3:3" s="15" customFormat="1" x14ac:dyDescent="0.35"/>
    <row r="19" spans="3:3" s="15" customFormat="1" x14ac:dyDescent="0.35"/>
    <row r="20" spans="3:3" s="15" customFormat="1" x14ac:dyDescent="0.35"/>
    <row r="21" spans="3:3" s="15" customFormat="1" x14ac:dyDescent="0.35"/>
    <row r="22" spans="3:3" s="15" customFormat="1" x14ac:dyDescent="0.35"/>
    <row r="23" spans="3:3" s="15" customFormat="1" x14ac:dyDescent="0.35"/>
    <row r="24" spans="3:3" s="15" customFormat="1" x14ac:dyDescent="0.35"/>
    <row r="25" spans="3:3" s="15" customFormat="1" x14ac:dyDescent="0.35"/>
    <row r="26" spans="3:3" s="15" customFormat="1" x14ac:dyDescent="0.35"/>
    <row r="27" spans="3:3" s="15" customFormat="1" x14ac:dyDescent="0.35"/>
    <row r="28" spans="3:3" s="15" customFormat="1" x14ac:dyDescent="0.35"/>
    <row r="29" spans="3:3" s="15" customFormat="1" x14ac:dyDescent="0.35"/>
    <row r="30" spans="3:3" s="15" customFormat="1" x14ac:dyDescent="0.35"/>
    <row r="31" spans="3:3" s="15" customFormat="1" x14ac:dyDescent="0.35"/>
    <row r="32" spans="3:3" s="15" customFormat="1" x14ac:dyDescent="0.35"/>
    <row r="33" s="15" customFormat="1" x14ac:dyDescent="0.35"/>
    <row r="34" s="15" customFormat="1" x14ac:dyDescent="0.35"/>
    <row r="35" s="15" customFormat="1" x14ac:dyDescent="0.35"/>
    <row r="36" s="15" customFormat="1" x14ac:dyDescent="0.35"/>
    <row r="37" s="15" customFormat="1" x14ac:dyDescent="0.35"/>
    <row r="38" s="15" customFormat="1" x14ac:dyDescent="0.35"/>
    <row r="39" s="15" customFormat="1" x14ac:dyDescent="0.35"/>
    <row r="40" s="15" customFormat="1" x14ac:dyDescent="0.35"/>
    <row r="41" s="15" customFormat="1" x14ac:dyDescent="0.35"/>
    <row r="42" s="15" customFormat="1" x14ac:dyDescent="0.35"/>
    <row r="43" s="15" customFormat="1" x14ac:dyDescent="0.35"/>
    <row r="44" s="15" customFormat="1" x14ac:dyDescent="0.35"/>
    <row r="45" s="15" customFormat="1" x14ac:dyDescent="0.35"/>
    <row r="46" s="15" customFormat="1" x14ac:dyDescent="0.35"/>
    <row r="47" s="15" customFormat="1" x14ac:dyDescent="0.35"/>
    <row r="48" s="15" customFormat="1" x14ac:dyDescent="0.35"/>
    <row r="49" s="15" customFormat="1" x14ac:dyDescent="0.35"/>
    <row r="50" s="15" customFormat="1" x14ac:dyDescent="0.35"/>
    <row r="51" s="15" customFormat="1" x14ac:dyDescent="0.35"/>
    <row r="52" s="15" customFormat="1" x14ac:dyDescent="0.35"/>
    <row r="53" s="15" customFormat="1" x14ac:dyDescent="0.35"/>
    <row r="54" s="15" customFormat="1" x14ac:dyDescent="0.35"/>
    <row r="55" s="15" customFormat="1" x14ac:dyDescent="0.35"/>
    <row r="56" s="15" customFormat="1" x14ac:dyDescent="0.35"/>
    <row r="57" s="15" customFormat="1" x14ac:dyDescent="0.35"/>
    <row r="58" s="15" customFormat="1" x14ac:dyDescent="0.35"/>
    <row r="59" s="15" customFormat="1" x14ac:dyDescent="0.35"/>
    <row r="60" s="15" customFormat="1" x14ac:dyDescent="0.35"/>
    <row r="61" s="15" customFormat="1" x14ac:dyDescent="0.35"/>
    <row r="62" s="15" customFormat="1" x14ac:dyDescent="0.35"/>
    <row r="63" s="15" customFormat="1" x14ac:dyDescent="0.35"/>
    <row r="64" s="15" customFormat="1" x14ac:dyDescent="0.35"/>
    <row r="65" s="15" customFormat="1" x14ac:dyDescent="0.35"/>
    <row r="66" s="15" customFormat="1" x14ac:dyDescent="0.35"/>
    <row r="67" s="15" customFormat="1" x14ac:dyDescent="0.35"/>
    <row r="68" s="15" customFormat="1" x14ac:dyDescent="0.35"/>
    <row r="69" s="15" customFormat="1" x14ac:dyDescent="0.35"/>
    <row r="70" s="15" customFormat="1" x14ac:dyDescent="0.35"/>
    <row r="71" s="15" customFormat="1" x14ac:dyDescent="0.35"/>
    <row r="72" s="15" customFormat="1" x14ac:dyDescent="0.35"/>
    <row r="73" s="15" customFormat="1" x14ac:dyDescent="0.35"/>
    <row r="74" s="15" customFormat="1" x14ac:dyDescent="0.35"/>
    <row r="75" s="15" customFormat="1" x14ac:dyDescent="0.35"/>
    <row r="76" s="15" customFormat="1" x14ac:dyDescent="0.35"/>
    <row r="77" s="15" customFormat="1" x14ac:dyDescent="0.35"/>
    <row r="78" s="15" customFormat="1" x14ac:dyDescent="0.35"/>
    <row r="79" s="15" customFormat="1" x14ac:dyDescent="0.35"/>
    <row r="80" s="15" customFormat="1" x14ac:dyDescent="0.35"/>
    <row r="81" s="15" customFormat="1" x14ac:dyDescent="0.35"/>
    <row r="82" s="15" customFormat="1" x14ac:dyDescent="0.35"/>
    <row r="83" s="15" customFormat="1" x14ac:dyDescent="0.35"/>
    <row r="84" s="15" customFormat="1" x14ac:dyDescent="0.35"/>
    <row r="85" s="15" customFormat="1" x14ac:dyDescent="0.35"/>
    <row r="86" s="15" customFormat="1" x14ac:dyDescent="0.35"/>
    <row r="87" s="15" customFormat="1" x14ac:dyDescent="0.35"/>
    <row r="88" s="15" customFormat="1" x14ac:dyDescent="0.35"/>
    <row r="89" s="15" customFormat="1" x14ac:dyDescent="0.35"/>
    <row r="90" s="15" customFormat="1" x14ac:dyDescent="0.35"/>
    <row r="91" s="15" customFormat="1" x14ac:dyDescent="0.35"/>
    <row r="92" s="15" customFormat="1" x14ac:dyDescent="0.35"/>
    <row r="93" s="15" customFormat="1" x14ac:dyDescent="0.35"/>
    <row r="94" s="15" customFormat="1" x14ac:dyDescent="0.35"/>
    <row r="95" s="15" customFormat="1" x14ac:dyDescent="0.35"/>
    <row r="96" s="15" customFormat="1" x14ac:dyDescent="0.35"/>
    <row r="97" s="15" customFormat="1" x14ac:dyDescent="0.35"/>
    <row r="98" s="15" customFormat="1" x14ac:dyDescent="0.35"/>
    <row r="99" s="15" customFormat="1" x14ac:dyDescent="0.35"/>
    <row r="100" s="15" customFormat="1" x14ac:dyDescent="0.35"/>
    <row r="101" s="15" customFormat="1" x14ac:dyDescent="0.35"/>
    <row r="102" s="15" customFormat="1" x14ac:dyDescent="0.35"/>
    <row r="103" s="15" customFormat="1" x14ac:dyDescent="0.35"/>
    <row r="104" s="15" customFormat="1" x14ac:dyDescent="0.35"/>
    <row r="105" s="15" customFormat="1" x14ac:dyDescent="0.35"/>
    <row r="106" s="15" customFormat="1" x14ac:dyDescent="0.35"/>
    <row r="107" s="15" customFormat="1" x14ac:dyDescent="0.35"/>
    <row r="108" s="15" customFormat="1" x14ac:dyDescent="0.35"/>
    <row r="109" s="15" customFormat="1" x14ac:dyDescent="0.35"/>
    <row r="110" s="15" customFormat="1" x14ac:dyDescent="0.35"/>
    <row r="111" s="15" customFormat="1" x14ac:dyDescent="0.35"/>
    <row r="112" s="15" customFormat="1" x14ac:dyDescent="0.35"/>
    <row r="113" s="15" customFormat="1" x14ac:dyDescent="0.35"/>
    <row r="114" s="15" customFormat="1" x14ac:dyDescent="0.35"/>
    <row r="115" s="15" customFormat="1" x14ac:dyDescent="0.35"/>
    <row r="116" s="15" customFormat="1" x14ac:dyDescent="0.35"/>
    <row r="117" s="15" customFormat="1" x14ac:dyDescent="0.35"/>
    <row r="118" s="15" customFormat="1" x14ac:dyDescent="0.35"/>
    <row r="119" s="15" customFormat="1" x14ac:dyDescent="0.35"/>
    <row r="120" s="15" customFormat="1" x14ac:dyDescent="0.35"/>
    <row r="121" s="15" customFormat="1" x14ac:dyDescent="0.35"/>
    <row r="122" s="15" customFormat="1" x14ac:dyDescent="0.35"/>
    <row r="123" s="15" customFormat="1" x14ac:dyDescent="0.35"/>
    <row r="124" s="15" customFormat="1" x14ac:dyDescent="0.35"/>
    <row r="125" s="15" customFormat="1" x14ac:dyDescent="0.35"/>
    <row r="126" s="15" customFormat="1" x14ac:dyDescent="0.35"/>
    <row r="127" s="15" customFormat="1" x14ac:dyDescent="0.35"/>
    <row r="128" s="15" customFormat="1" x14ac:dyDescent="0.35"/>
    <row r="129" s="15" customFormat="1" x14ac:dyDescent="0.35"/>
    <row r="130" s="15" customFormat="1" x14ac:dyDescent="0.35"/>
    <row r="131" s="15" customFormat="1" x14ac:dyDescent="0.35"/>
    <row r="132" s="15" customFormat="1" x14ac:dyDescent="0.35"/>
    <row r="133" s="15" customFormat="1" x14ac:dyDescent="0.35"/>
    <row r="134" s="15" customFormat="1" x14ac:dyDescent="0.35"/>
    <row r="135" s="15" customFormat="1" x14ac:dyDescent="0.35"/>
    <row r="136" s="15" customFormat="1" x14ac:dyDescent="0.35"/>
    <row r="137" s="15" customFormat="1" x14ac:dyDescent="0.35"/>
    <row r="138" s="15" customFormat="1" x14ac:dyDescent="0.35"/>
    <row r="139" s="15" customFormat="1" x14ac:dyDescent="0.35"/>
    <row r="140" s="15" customFormat="1" x14ac:dyDescent="0.35"/>
    <row r="141" s="15" customFormat="1" x14ac:dyDescent="0.35"/>
    <row r="142" s="15" customFormat="1" x14ac:dyDescent="0.35"/>
  </sheetData>
  <mergeCells count="1">
    <mergeCell ref="B1:D3"/>
  </mergeCells>
  <printOptions horizontalCentered="1"/>
  <pageMargins left="0.5" right="0.5" top="0.59" bottom="0.72" header="0.31" footer="0.5"/>
  <pageSetup scale="82" orientation="landscape" r:id="rId1"/>
  <headerFooter alignWithMargins="0">
    <oddHeader xml:space="preserve">&amp;L&amp;"Lucida Sans Unicode,Regular"&amp;10 Confidential - Do NOT Distribute&amp;C&amp;"Times New Roman,Bold"&amp;8
</oddHeader>
    <oddFooter>&amp;L&amp;"Lucida Sans Unicode,Regular"&amp;10COA III&amp;C&amp;"Lucida Sans Unicode,Regular"&amp;10[Client Name]&amp;R&amp;"Lucida Sans Unicode,Regular"&amp;10Page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363F-FF8A-4C5B-BF0B-344F018B4594}">
  <sheetPr>
    <tabColor rgb="FF7030A0"/>
  </sheetPr>
  <dimension ref="B1:J91"/>
  <sheetViews>
    <sheetView workbookViewId="0">
      <selection activeCell="F21" sqref="F21"/>
    </sheetView>
  </sheetViews>
  <sheetFormatPr defaultRowHeight="14.5" x14ac:dyDescent="0.35"/>
  <cols>
    <col min="1" max="1" width="2.54296875" customWidth="1"/>
    <col min="2" max="2" width="50.54296875" customWidth="1"/>
    <col min="3" max="3" width="2.54296875" customWidth="1"/>
    <col min="4" max="4" width="50.54296875" customWidth="1"/>
    <col min="5" max="5" width="2.54296875" customWidth="1"/>
    <col min="6" max="6" width="50.54296875" customWidth="1"/>
    <col min="7" max="7" width="2.54296875" customWidth="1"/>
    <col min="8" max="8" width="50.54296875" customWidth="1"/>
    <col min="9" max="9" width="2.54296875" customWidth="1"/>
    <col min="10" max="10" width="50.54296875" customWidth="1"/>
  </cols>
  <sheetData>
    <row r="1" spans="2:10" ht="15" thickBot="1" x14ac:dyDescent="0.4"/>
    <row r="2" spans="2:10" ht="16" thickBot="1" x14ac:dyDescent="0.4">
      <c r="B2" s="39" t="s">
        <v>276</v>
      </c>
      <c r="D2" s="39" t="s">
        <v>114</v>
      </c>
      <c r="F2" s="39" t="s">
        <v>277</v>
      </c>
      <c r="H2" s="39" t="s">
        <v>262</v>
      </c>
      <c r="J2" s="39" t="s">
        <v>278</v>
      </c>
    </row>
    <row r="3" spans="2:10" x14ac:dyDescent="0.35">
      <c r="B3" t="e">
        <f>'COA '!#REF!</f>
        <v>#REF!</v>
      </c>
      <c r="D3" t="e">
        <f>'COA '!#REF!</f>
        <v>#REF!</v>
      </c>
      <c r="F3" t="str">
        <f>Classes!B6&amp;" "&amp;Classes!C6</f>
        <v xml:space="preserve">100 Worship </v>
      </c>
      <c r="H3" t="str">
        <f>Departments!B5&amp;" "&amp;Departments!C5</f>
        <v>10 General Location</v>
      </c>
      <c r="J3" t="e">
        <f>#REF!&amp;": "&amp;#REF!</f>
        <v>#REF!</v>
      </c>
    </row>
    <row r="4" spans="2:10" x14ac:dyDescent="0.35">
      <c r="B4" t="e">
        <f>'COA '!#REF!</f>
        <v>#REF!</v>
      </c>
      <c r="D4" t="e">
        <f>'COA '!#REF!</f>
        <v>#REF!</v>
      </c>
      <c r="F4" t="str">
        <f>Classes!B7&amp;" "&amp;Classes!C7</f>
        <v>111 General</v>
      </c>
      <c r="H4" t="str">
        <f>Departments!B6&amp;" "&amp;Departments!C6</f>
        <v>20 Location 1</v>
      </c>
      <c r="J4" t="e">
        <f>#REF!&amp;": "&amp;#REF!</f>
        <v>#REF!</v>
      </c>
    </row>
    <row r="5" spans="2:10" x14ac:dyDescent="0.35">
      <c r="B5" t="e">
        <f>'COA '!#REF!</f>
        <v>#REF!</v>
      </c>
      <c r="D5" t="e">
        <f>'COA '!#REF!</f>
        <v>#REF!</v>
      </c>
      <c r="F5" t="str">
        <f>Classes!B8&amp;" "&amp;Classes!C8</f>
        <v>112 Music</v>
      </c>
      <c r="H5" t="str">
        <f>Departments!B7&amp;" "&amp;Departments!C7</f>
        <v>30 Location 2</v>
      </c>
      <c r="J5" t="e">
        <f>#REF!&amp;": "&amp;#REF!</f>
        <v>#REF!</v>
      </c>
    </row>
    <row r="6" spans="2:10" x14ac:dyDescent="0.35">
      <c r="B6" t="e">
        <f>'COA '!#REF!</f>
        <v>#REF!</v>
      </c>
      <c r="D6" t="e">
        <f>'COA '!#REF!</f>
        <v>#REF!</v>
      </c>
      <c r="F6" t="str">
        <f>Classes!B9&amp;" "&amp;Classes!C9</f>
        <v xml:space="preserve">113 Sunday </v>
      </c>
      <c r="H6" t="str">
        <f>Departments!B8&amp;" "&amp;Departments!C8</f>
        <v>40 Location 3</v>
      </c>
      <c r="J6" t="e">
        <f>#REF!&amp;": "&amp;#REF!</f>
        <v>#REF!</v>
      </c>
    </row>
    <row r="7" spans="2:10" x14ac:dyDescent="0.35">
      <c r="B7" t="e">
        <f>'COA '!#REF!</f>
        <v>#REF!</v>
      </c>
      <c r="D7" t="e">
        <f>'COA '!#REF!</f>
        <v>#REF!</v>
      </c>
      <c r="F7" t="str">
        <f>Classes!B10&amp;" "&amp;Classes!C10</f>
        <v xml:space="preserve"> </v>
      </c>
      <c r="H7" t="str">
        <f>Departments!B9&amp;" "&amp;Departments!C9</f>
        <v xml:space="preserve"> </v>
      </c>
      <c r="J7" t="e">
        <f>#REF!&amp;": "&amp;#REF!</f>
        <v>#REF!</v>
      </c>
    </row>
    <row r="8" spans="2:10" x14ac:dyDescent="0.35">
      <c r="B8" t="e">
        <f>'COA '!#REF!</f>
        <v>#REF!</v>
      </c>
      <c r="D8" t="e">
        <f>'COA '!#REF!</f>
        <v>#REF!</v>
      </c>
      <c r="F8" t="str">
        <f>Classes!B11&amp;" "&amp;Classes!C11</f>
        <v xml:space="preserve">120 Mission </v>
      </c>
      <c r="H8" t="str">
        <f>Departments!B10&amp;" "&amp;Departments!C10</f>
        <v xml:space="preserve"> </v>
      </c>
      <c r="J8" t="e">
        <f>#REF!&amp;": "&amp;#REF!</f>
        <v>#REF!</v>
      </c>
    </row>
    <row r="9" spans="2:10" x14ac:dyDescent="0.35">
      <c r="B9" t="e">
        <f>'COA '!#REF!</f>
        <v>#REF!</v>
      </c>
      <c r="D9" t="e">
        <f>'COA '!#REF!</f>
        <v>#REF!</v>
      </c>
      <c r="F9" t="str">
        <f>Classes!B12&amp;" "&amp;Classes!C12</f>
        <v xml:space="preserve"> </v>
      </c>
      <c r="H9" t="str">
        <f>Departments!B11&amp;" "&amp;Departments!C11</f>
        <v xml:space="preserve"> </v>
      </c>
      <c r="J9" t="e">
        <f>#REF!&amp;": "&amp;#REF!</f>
        <v>#REF!</v>
      </c>
    </row>
    <row r="10" spans="2:10" x14ac:dyDescent="0.35">
      <c r="B10" t="e">
        <f>'COA '!#REF!</f>
        <v>#REF!</v>
      </c>
      <c r="D10" t="e">
        <f>'COA '!#REF!</f>
        <v>#REF!</v>
      </c>
      <c r="F10" t="str">
        <f>Classes!B13&amp;" "&amp;Classes!C13</f>
        <v xml:space="preserve">130 Ministry </v>
      </c>
      <c r="H10" t="str">
        <f>Departments!B12&amp;" "&amp;Departments!C12</f>
        <v xml:space="preserve"> </v>
      </c>
      <c r="J10" t="e">
        <f>#REF!&amp;": "&amp;#REF!</f>
        <v>#REF!</v>
      </c>
    </row>
    <row r="11" spans="2:10" x14ac:dyDescent="0.35">
      <c r="B11" t="e">
        <f>'COA '!#REF!</f>
        <v>#REF!</v>
      </c>
      <c r="D11" t="e">
        <f>'COA '!#REF!</f>
        <v>#REF!</v>
      </c>
      <c r="F11" t="str">
        <f>Classes!B16&amp;" "&amp;Classes!C16</f>
        <v xml:space="preserve">133 Childrens </v>
      </c>
      <c r="H11" t="str">
        <f>Departments!B13&amp;" "&amp;Departments!C13</f>
        <v xml:space="preserve"> </v>
      </c>
      <c r="J11" t="e">
        <f>#REF!&amp;": "&amp;#REF!</f>
        <v>#REF!</v>
      </c>
    </row>
    <row r="12" spans="2:10" x14ac:dyDescent="0.35">
      <c r="B12" t="e">
        <f>'COA '!#REF!</f>
        <v>#REF!</v>
      </c>
      <c r="D12" t="e">
        <f>'COA '!#REF!</f>
        <v>#REF!</v>
      </c>
      <c r="F12" t="e">
        <f>Classes!#REF!&amp;" "&amp;Classes!#REF!</f>
        <v>#REF!</v>
      </c>
      <c r="H12" t="str">
        <f>Departments!B14&amp;" "&amp;Departments!C14</f>
        <v xml:space="preserve"> </v>
      </c>
      <c r="J12" t="e">
        <f>#REF!&amp;": "&amp;#REF!</f>
        <v>#REF!</v>
      </c>
    </row>
    <row r="13" spans="2:10" x14ac:dyDescent="0.35">
      <c r="B13" t="e">
        <f>'COA '!#REF!</f>
        <v>#REF!</v>
      </c>
      <c r="D13" t="e">
        <f>'COA '!#REF!</f>
        <v>#REF!</v>
      </c>
      <c r="F13" t="e">
        <f>Classes!#REF!&amp;" "&amp;Classes!#REF!</f>
        <v>#REF!</v>
      </c>
      <c r="H13" t="str">
        <f>Departments!B15&amp;" "&amp;Departments!C15</f>
        <v xml:space="preserve"> </v>
      </c>
      <c r="J13" t="e">
        <f>#REF!&amp;": "&amp;#REF!</f>
        <v>#REF!</v>
      </c>
    </row>
    <row r="14" spans="2:10" x14ac:dyDescent="0.35">
      <c r="B14" t="e">
        <f>'COA '!#REF!</f>
        <v>#REF!</v>
      </c>
      <c r="D14" t="e">
        <f>'COA '!#REF!</f>
        <v>#REF!</v>
      </c>
      <c r="F14" t="str">
        <f>Classes!B24&amp;" "&amp;Classes!C24</f>
        <v xml:space="preserve">600 Administrative </v>
      </c>
      <c r="H14" t="str">
        <f>Departments!B16&amp;" "&amp;Departments!C16</f>
        <v xml:space="preserve"> </v>
      </c>
      <c r="J14" t="e">
        <f>#REF!&amp;": "&amp;#REF!</f>
        <v>#REF!</v>
      </c>
    </row>
    <row r="15" spans="2:10" x14ac:dyDescent="0.35">
      <c r="B15" t="e">
        <f>'COA '!#REF!</f>
        <v>#REF!</v>
      </c>
      <c r="D15" t="e">
        <f>'COA '!#REF!</f>
        <v>#REF!</v>
      </c>
      <c r="F15" t="str">
        <f>Classes!B25&amp;" "&amp;Classes!C25</f>
        <v xml:space="preserve"> </v>
      </c>
      <c r="H15" t="str">
        <f>Departments!B17&amp;" "&amp;Departments!C17</f>
        <v xml:space="preserve"> </v>
      </c>
      <c r="J15" t="e">
        <f>#REF!&amp;": "&amp;#REF!</f>
        <v>#REF!</v>
      </c>
    </row>
    <row r="16" spans="2:10" x14ac:dyDescent="0.35">
      <c r="B16" t="e">
        <f>'COA '!#REF!</f>
        <v>#REF!</v>
      </c>
      <c r="D16" t="e">
        <f>'COA '!#REF!</f>
        <v>#REF!</v>
      </c>
      <c r="F16" t="e">
        <f>Classes!#REF!&amp;" "&amp;Classes!#REF!</f>
        <v>#REF!</v>
      </c>
      <c r="H16" t="str">
        <f>Departments!B18&amp;" "&amp;Departments!C18</f>
        <v xml:space="preserve"> </v>
      </c>
      <c r="J16" t="e">
        <f>#REF!&amp;": "&amp;#REF!</f>
        <v>#REF!</v>
      </c>
    </row>
    <row r="17" spans="2:10" x14ac:dyDescent="0.35">
      <c r="B17" t="e">
        <f>'COA '!#REF!</f>
        <v>#REF!</v>
      </c>
      <c r="D17" t="e">
        <f>'COA '!#REF!</f>
        <v>#REF!</v>
      </c>
      <c r="F17" t="e">
        <f>Classes!#REF!&amp;" "&amp;Classes!#REF!</f>
        <v>#REF!</v>
      </c>
      <c r="H17" t="str">
        <f>Departments!B19&amp;" "&amp;Departments!C19</f>
        <v xml:space="preserve"> </v>
      </c>
      <c r="J17" t="e">
        <f>#REF!&amp;": "&amp;#REF!</f>
        <v>#REF!</v>
      </c>
    </row>
    <row r="18" spans="2:10" x14ac:dyDescent="0.35">
      <c r="B18" t="e">
        <f>'COA '!#REF!</f>
        <v>#REF!</v>
      </c>
      <c r="D18" t="e">
        <f>'COA '!#REF!</f>
        <v>#REF!</v>
      </c>
      <c r="F18" t="e">
        <f>Classes!#REF!&amp;" "&amp;Classes!#REF!</f>
        <v>#REF!</v>
      </c>
      <c r="H18" t="str">
        <f>Departments!B20&amp;" "&amp;Departments!C20</f>
        <v xml:space="preserve"> </v>
      </c>
      <c r="J18" t="e">
        <f>#REF!&amp;": "&amp;#REF!</f>
        <v>#REF!</v>
      </c>
    </row>
    <row r="19" spans="2:10" x14ac:dyDescent="0.35">
      <c r="B19" t="e">
        <f>'COA '!#REF!</f>
        <v>#REF!</v>
      </c>
      <c r="D19" t="e">
        <f>'COA '!#REF!</f>
        <v>#REF!</v>
      </c>
      <c r="F19" t="e">
        <f>Classes!#REF!&amp;" "&amp;Classes!#REF!</f>
        <v>#REF!</v>
      </c>
      <c r="H19" t="str">
        <f>Departments!B21&amp;" "&amp;Departments!C21</f>
        <v xml:space="preserve"> </v>
      </c>
      <c r="J19" t="e">
        <f>#REF!&amp;": "&amp;#REF!</f>
        <v>#REF!</v>
      </c>
    </row>
    <row r="20" spans="2:10" x14ac:dyDescent="0.35">
      <c r="B20" t="e">
        <f>'COA '!#REF!</f>
        <v>#REF!</v>
      </c>
      <c r="D20" t="e">
        <f>'COA '!#REF!</f>
        <v>#REF!</v>
      </c>
      <c r="F20" t="str">
        <f>Classes!B26&amp;" "&amp;Classes!C26</f>
        <v>700 Giving</v>
      </c>
      <c r="H20" t="str">
        <f>Departments!B22&amp;" "&amp;Departments!C22</f>
        <v xml:space="preserve"> </v>
      </c>
      <c r="J20" t="e">
        <f>#REF!&amp;": "&amp;#REF!</f>
        <v>#REF!</v>
      </c>
    </row>
    <row r="21" spans="2:10" x14ac:dyDescent="0.35">
      <c r="B21" t="e">
        <f>'COA '!#REF!</f>
        <v>#REF!</v>
      </c>
      <c r="D21" t="e">
        <f>'COA '!#REF!</f>
        <v>#REF!</v>
      </c>
      <c r="F21" t="str">
        <f>Classes!B27&amp;" "&amp;Classes!C27</f>
        <v xml:space="preserve"> </v>
      </c>
      <c r="H21" t="str">
        <f>Departments!B23&amp;" "&amp;Departments!C23</f>
        <v xml:space="preserve"> </v>
      </c>
      <c r="J21" t="e">
        <f>#REF!&amp;": "&amp;#REF!</f>
        <v>#REF!</v>
      </c>
    </row>
    <row r="22" spans="2:10" x14ac:dyDescent="0.35">
      <c r="B22" t="e">
        <f>'COA '!#REF!</f>
        <v>#REF!</v>
      </c>
      <c r="D22" t="e">
        <f>'COA '!#REF!</f>
        <v>#REF!</v>
      </c>
      <c r="F22" t="e">
        <f>Classes!#REF!&amp;" "&amp;Classes!#REF!</f>
        <v>#REF!</v>
      </c>
      <c r="H22" t="str">
        <f>Departments!B24&amp;" "&amp;Departments!C24</f>
        <v xml:space="preserve"> </v>
      </c>
      <c r="J22" t="e">
        <f>#REF!&amp;": "&amp;#REF!</f>
        <v>#REF!</v>
      </c>
    </row>
    <row r="23" spans="2:10" x14ac:dyDescent="0.35">
      <c r="B23" t="e">
        <f>'COA '!#REF!</f>
        <v>#REF!</v>
      </c>
      <c r="D23" t="e">
        <f>'COA '!#REF!</f>
        <v>#REF!</v>
      </c>
      <c r="F23" t="e">
        <f>Classes!#REF!&amp;" "&amp;Classes!#REF!</f>
        <v>#REF!</v>
      </c>
      <c r="H23" t="str">
        <f>Departments!B25&amp;" "&amp;Departments!C25</f>
        <v xml:space="preserve"> </v>
      </c>
      <c r="J23" t="e">
        <f>#REF!&amp;": "&amp;#REF!</f>
        <v>#REF!</v>
      </c>
    </row>
    <row r="24" spans="2:10" x14ac:dyDescent="0.35">
      <c r="B24" t="e">
        <f>'COA '!#REF!</f>
        <v>#REF!</v>
      </c>
      <c r="D24" t="e">
        <f>'COA '!#REF!</f>
        <v>#REF!</v>
      </c>
      <c r="F24" t="e">
        <f>Classes!#REF!&amp;" "&amp;Classes!#REF!</f>
        <v>#REF!</v>
      </c>
      <c r="H24" t="str">
        <f>Departments!B26&amp;" "&amp;Departments!C26</f>
        <v xml:space="preserve"> </v>
      </c>
      <c r="J24" t="e">
        <f>#REF!&amp;": "&amp;#REF!</f>
        <v>#REF!</v>
      </c>
    </row>
    <row r="25" spans="2:10" x14ac:dyDescent="0.35">
      <c r="B25" t="e">
        <f>'COA '!#REF!</f>
        <v>#REF!</v>
      </c>
      <c r="D25" t="e">
        <f>'COA '!#REF!</f>
        <v>#REF!</v>
      </c>
      <c r="F25" t="e">
        <f>Classes!#REF!&amp;" "&amp;Classes!#REF!</f>
        <v>#REF!</v>
      </c>
      <c r="H25" t="str">
        <f>Departments!B27&amp;" "&amp;Departments!C27</f>
        <v xml:space="preserve"> </v>
      </c>
      <c r="J25" t="e">
        <f>#REF!&amp;": "&amp;#REF!</f>
        <v>#REF!</v>
      </c>
    </row>
    <row r="26" spans="2:10" x14ac:dyDescent="0.35">
      <c r="B26" t="e">
        <f>'COA '!#REF!</f>
        <v>#REF!</v>
      </c>
      <c r="D26" t="e">
        <f>'COA '!#REF!</f>
        <v>#REF!</v>
      </c>
      <c r="F26" t="str">
        <f>Classes!B28&amp;" "&amp;Classes!C28</f>
        <v xml:space="preserve"> To be Allocated</v>
      </c>
      <c r="H26" t="str">
        <f>Departments!B28&amp;" "&amp;Departments!C28</f>
        <v xml:space="preserve"> </v>
      </c>
      <c r="J26" t="e">
        <f>#REF!&amp;": "&amp;#REF!</f>
        <v>#REF!</v>
      </c>
    </row>
    <row r="27" spans="2:10" x14ac:dyDescent="0.35">
      <c r="B27" t="e">
        <f>'COA '!#REF!</f>
        <v>#REF!</v>
      </c>
      <c r="D27" t="e">
        <f>'COA '!#REF!</f>
        <v>#REF!</v>
      </c>
      <c r="F27" t="str">
        <f>Classes!B29&amp;" "&amp;Classes!C29</f>
        <v xml:space="preserve"> </v>
      </c>
      <c r="H27" t="str">
        <f>Departments!B29&amp;" "&amp;Departments!C29</f>
        <v xml:space="preserve"> </v>
      </c>
      <c r="J27" t="e">
        <f>#REF!&amp;": "&amp;#REF!</f>
        <v>#REF!</v>
      </c>
    </row>
    <row r="28" spans="2:10" x14ac:dyDescent="0.35">
      <c r="B28" t="e">
        <f>'COA '!#REF!</f>
        <v>#REF!</v>
      </c>
      <c r="D28" t="e">
        <f>'COA '!#REF!</f>
        <v>#REF!</v>
      </c>
      <c r="F28" t="str">
        <f>Classes!B30&amp;" "&amp;Classes!C30</f>
        <v xml:space="preserve"> </v>
      </c>
      <c r="H28" t="str">
        <f>Departments!B30&amp;" "&amp;Departments!C30</f>
        <v xml:space="preserve"> </v>
      </c>
      <c r="J28" t="e">
        <f>#REF!&amp;": "&amp;#REF!</f>
        <v>#REF!</v>
      </c>
    </row>
    <row r="29" spans="2:10" x14ac:dyDescent="0.35">
      <c r="B29" t="e">
        <f>'COA '!#REF!</f>
        <v>#REF!</v>
      </c>
      <c r="D29" t="e">
        <f>'COA '!#REF!</f>
        <v>#REF!</v>
      </c>
      <c r="F29" t="str">
        <f>Classes!B31&amp;" "&amp;Classes!C31</f>
        <v xml:space="preserve"> </v>
      </c>
      <c r="H29" t="str">
        <f>Departments!B31&amp;" "&amp;Departments!C31</f>
        <v xml:space="preserve"> </v>
      </c>
      <c r="J29" t="e">
        <f>#REF!&amp;": "&amp;#REF!</f>
        <v>#REF!</v>
      </c>
    </row>
    <row r="30" spans="2:10" x14ac:dyDescent="0.35">
      <c r="B30" t="e">
        <f>'COA '!#REF!</f>
        <v>#REF!</v>
      </c>
      <c r="D30" t="e">
        <f>'COA '!#REF!</f>
        <v>#REF!</v>
      </c>
      <c r="F30" t="str">
        <f>Classes!B32&amp;" "&amp;Classes!C32</f>
        <v xml:space="preserve"> </v>
      </c>
      <c r="H30" t="str">
        <f>Departments!B32&amp;" "&amp;Departments!C32</f>
        <v xml:space="preserve"> </v>
      </c>
      <c r="J30" t="e">
        <f>#REF!&amp;": "&amp;#REF!</f>
        <v>#REF!</v>
      </c>
    </row>
    <row r="31" spans="2:10" x14ac:dyDescent="0.35">
      <c r="B31" t="e">
        <f>'COA '!#REF!</f>
        <v>#REF!</v>
      </c>
      <c r="D31" t="e">
        <f>'COA '!#REF!</f>
        <v>#REF!</v>
      </c>
      <c r="F31" t="str">
        <f>Classes!B33&amp;" "&amp;Classes!C33</f>
        <v xml:space="preserve"> </v>
      </c>
      <c r="H31" t="str">
        <f>Departments!B33&amp;" "&amp;Departments!C33</f>
        <v xml:space="preserve"> </v>
      </c>
      <c r="J31" t="e">
        <f>#REF!&amp;": "&amp;#REF!</f>
        <v>#REF!</v>
      </c>
    </row>
    <row r="32" spans="2:10" x14ac:dyDescent="0.35">
      <c r="B32" t="e">
        <f>'COA '!#REF!</f>
        <v>#REF!</v>
      </c>
      <c r="D32" t="e">
        <f>'COA '!#REF!</f>
        <v>#REF!</v>
      </c>
      <c r="F32" t="str">
        <f>Classes!B34&amp;" "&amp;Classes!C34</f>
        <v xml:space="preserve"> </v>
      </c>
      <c r="H32" t="str">
        <f>Departments!B34&amp;" "&amp;Departments!C34</f>
        <v xml:space="preserve"> </v>
      </c>
      <c r="J32" t="e">
        <f>#REF!&amp;": "&amp;#REF!</f>
        <v>#REF!</v>
      </c>
    </row>
    <row r="33" spans="2:10" x14ac:dyDescent="0.35">
      <c r="B33" t="e">
        <f>'COA '!#REF!</f>
        <v>#REF!</v>
      </c>
      <c r="D33" t="e">
        <f>'COA '!#REF!</f>
        <v>#REF!</v>
      </c>
      <c r="F33" t="str">
        <f>Classes!B35&amp;" "&amp;Classes!C35</f>
        <v xml:space="preserve"> </v>
      </c>
      <c r="H33" t="str">
        <f>Departments!B35&amp;" "&amp;Departments!C35</f>
        <v xml:space="preserve"> </v>
      </c>
      <c r="J33" t="e">
        <f>#REF!&amp;": "&amp;#REF!</f>
        <v>#REF!</v>
      </c>
    </row>
    <row r="34" spans="2:10" x14ac:dyDescent="0.35">
      <c r="B34" t="e">
        <f>'COA '!#REF!</f>
        <v>#REF!</v>
      </c>
      <c r="D34" t="e">
        <f>'COA '!#REF!</f>
        <v>#REF!</v>
      </c>
      <c r="F34" t="str">
        <f>Classes!B36&amp;" "&amp;Classes!C36</f>
        <v xml:space="preserve"> </v>
      </c>
      <c r="H34" t="str">
        <f>Departments!B36&amp;" "&amp;Departments!C36</f>
        <v xml:space="preserve"> </v>
      </c>
      <c r="J34" t="e">
        <f>#REF!&amp;": "&amp;#REF!</f>
        <v>#REF!</v>
      </c>
    </row>
    <row r="35" spans="2:10" x14ac:dyDescent="0.35">
      <c r="B35" t="e">
        <f>'COA '!#REF!</f>
        <v>#REF!</v>
      </c>
      <c r="D35" t="e">
        <f>'COA '!#REF!</f>
        <v>#REF!</v>
      </c>
      <c r="F35" t="str">
        <f>Classes!B37&amp;" "&amp;Classes!C37</f>
        <v xml:space="preserve"> </v>
      </c>
      <c r="H35" t="str">
        <f>Departments!B37&amp;" "&amp;Departments!C37</f>
        <v xml:space="preserve"> </v>
      </c>
      <c r="J35" t="e">
        <f>#REF!&amp;": "&amp;#REF!</f>
        <v>#REF!</v>
      </c>
    </row>
    <row r="36" spans="2:10" x14ac:dyDescent="0.35">
      <c r="B36" t="e">
        <f>'COA '!#REF!</f>
        <v>#REF!</v>
      </c>
      <c r="D36" t="e">
        <f>'COA '!#REF!</f>
        <v>#REF!</v>
      </c>
      <c r="F36" t="str">
        <f>Classes!B38&amp;" "&amp;Classes!C38</f>
        <v xml:space="preserve"> </v>
      </c>
      <c r="H36" t="str">
        <f>Departments!B38&amp;" "&amp;Departments!C38</f>
        <v xml:space="preserve"> </v>
      </c>
      <c r="J36" t="e">
        <f>#REF!&amp;": "&amp;#REF!</f>
        <v>#REF!</v>
      </c>
    </row>
    <row r="37" spans="2:10" x14ac:dyDescent="0.35">
      <c r="B37" t="e">
        <f>'COA '!#REF!</f>
        <v>#REF!</v>
      </c>
      <c r="D37" t="e">
        <f>'COA '!#REF!</f>
        <v>#REF!</v>
      </c>
      <c r="F37" t="str">
        <f>Classes!B39&amp;" "&amp;Classes!C39</f>
        <v xml:space="preserve"> </v>
      </c>
      <c r="H37" t="str">
        <f>Departments!B39&amp;" "&amp;Departments!C39</f>
        <v xml:space="preserve"> </v>
      </c>
      <c r="J37" t="e">
        <f>#REF!&amp;": "&amp;#REF!</f>
        <v>#REF!</v>
      </c>
    </row>
    <row r="38" spans="2:10" x14ac:dyDescent="0.35">
      <c r="B38" t="e">
        <f>'COA '!#REF!</f>
        <v>#REF!</v>
      </c>
      <c r="D38" t="e">
        <f>'COA '!#REF!</f>
        <v>#REF!</v>
      </c>
      <c r="H38" t="str">
        <f>Departments!B40&amp;" "&amp;Departments!C40</f>
        <v xml:space="preserve"> </v>
      </c>
      <c r="J38" t="e">
        <f>#REF!&amp;": "&amp;#REF!</f>
        <v>#REF!</v>
      </c>
    </row>
    <row r="39" spans="2:10" x14ac:dyDescent="0.35">
      <c r="B39" t="e">
        <f>'COA '!#REF!</f>
        <v>#REF!</v>
      </c>
      <c r="D39" t="e">
        <f>'COA '!#REF!</f>
        <v>#REF!</v>
      </c>
      <c r="H39" t="str">
        <f>Departments!B41&amp;" "&amp;Departments!C41</f>
        <v xml:space="preserve"> </v>
      </c>
      <c r="J39" t="e">
        <f>#REF!&amp;": "&amp;#REF!</f>
        <v>#REF!</v>
      </c>
    </row>
    <row r="40" spans="2:10" x14ac:dyDescent="0.35">
      <c r="B40" t="e">
        <f>'COA '!#REF!</f>
        <v>#REF!</v>
      </c>
      <c r="D40" t="e">
        <f>'COA '!#REF!</f>
        <v>#REF!</v>
      </c>
      <c r="H40" t="str">
        <f>Departments!B42&amp;" "&amp;Departments!C42</f>
        <v xml:space="preserve"> </v>
      </c>
      <c r="J40" t="e">
        <f>#REF!&amp;": "&amp;#REF!</f>
        <v>#REF!</v>
      </c>
    </row>
    <row r="41" spans="2:10" x14ac:dyDescent="0.35">
      <c r="B41" t="e">
        <f>'COA '!#REF!</f>
        <v>#REF!</v>
      </c>
      <c r="D41" t="e">
        <f>'COA '!#REF!</f>
        <v>#REF!</v>
      </c>
      <c r="H41" t="str">
        <f>Departments!B43&amp;" "&amp;Departments!C43</f>
        <v xml:space="preserve"> </v>
      </c>
      <c r="J41" t="e">
        <f>#REF!&amp;": "&amp;#REF!</f>
        <v>#REF!</v>
      </c>
    </row>
    <row r="42" spans="2:10" x14ac:dyDescent="0.35">
      <c r="B42" t="e">
        <f>'COA '!#REF!</f>
        <v>#REF!</v>
      </c>
      <c r="D42" t="e">
        <f>'COA '!#REF!</f>
        <v>#REF!</v>
      </c>
      <c r="H42" t="str">
        <f>Departments!B44&amp;" "&amp;Departments!C44</f>
        <v xml:space="preserve"> </v>
      </c>
      <c r="J42" t="e">
        <f>#REF!&amp;": "&amp;#REF!</f>
        <v>#REF!</v>
      </c>
    </row>
    <row r="43" spans="2:10" x14ac:dyDescent="0.35">
      <c r="B43" t="e">
        <f>'COA '!#REF!</f>
        <v>#REF!</v>
      </c>
      <c r="D43" t="e">
        <f>'COA '!#REF!</f>
        <v>#REF!</v>
      </c>
      <c r="H43" t="str">
        <f>Departments!B45&amp;" "&amp;Departments!C45</f>
        <v xml:space="preserve"> </v>
      </c>
      <c r="J43" t="e">
        <f>#REF!&amp;": "&amp;#REF!</f>
        <v>#REF!</v>
      </c>
    </row>
    <row r="44" spans="2:10" x14ac:dyDescent="0.35">
      <c r="B44" t="e">
        <f>'COA '!#REF!</f>
        <v>#REF!</v>
      </c>
      <c r="D44" t="e">
        <f>'COA '!#REF!</f>
        <v>#REF!</v>
      </c>
      <c r="H44" t="str">
        <f>Departments!B46&amp;" "&amp;Departments!C46</f>
        <v xml:space="preserve"> </v>
      </c>
      <c r="J44" t="e">
        <f>#REF!&amp;": "&amp;#REF!</f>
        <v>#REF!</v>
      </c>
    </row>
    <row r="45" spans="2:10" x14ac:dyDescent="0.35">
      <c r="B45" t="e">
        <f>'COA '!#REF!</f>
        <v>#REF!</v>
      </c>
      <c r="D45" t="e">
        <f>'COA '!#REF!</f>
        <v>#REF!</v>
      </c>
      <c r="H45" t="str">
        <f>Departments!B47&amp;" "&amp;Departments!C47</f>
        <v xml:space="preserve"> </v>
      </c>
      <c r="J45" t="e">
        <f>#REF!&amp;": "&amp;#REF!</f>
        <v>#REF!</v>
      </c>
    </row>
    <row r="46" spans="2:10" x14ac:dyDescent="0.35">
      <c r="B46" t="e">
        <f>'COA '!#REF!</f>
        <v>#REF!</v>
      </c>
      <c r="D46" t="e">
        <f>'COA '!#REF!</f>
        <v>#REF!</v>
      </c>
      <c r="H46" t="str">
        <f>Departments!B48&amp;" "&amp;Departments!C48</f>
        <v xml:space="preserve"> </v>
      </c>
      <c r="J46" t="e">
        <f>#REF!&amp;": "&amp;#REF!</f>
        <v>#REF!</v>
      </c>
    </row>
    <row r="47" spans="2:10" x14ac:dyDescent="0.35">
      <c r="B47" t="e">
        <f>'COA '!#REF!</f>
        <v>#REF!</v>
      </c>
      <c r="D47" t="e">
        <f>'COA '!#REF!</f>
        <v>#REF!</v>
      </c>
      <c r="H47" t="str">
        <f>Departments!B49&amp;" "&amp;Departments!C49</f>
        <v xml:space="preserve"> </v>
      </c>
      <c r="J47" t="e">
        <f>#REF!&amp;": "&amp;#REF!</f>
        <v>#REF!</v>
      </c>
    </row>
    <row r="48" spans="2:10" x14ac:dyDescent="0.35">
      <c r="B48" t="e">
        <f>'COA '!#REF!</f>
        <v>#REF!</v>
      </c>
      <c r="D48" t="e">
        <f>'COA '!#REF!</f>
        <v>#REF!</v>
      </c>
      <c r="H48" t="str">
        <f>Departments!B50&amp;" "&amp;Departments!C50</f>
        <v xml:space="preserve"> </v>
      </c>
      <c r="J48" t="e">
        <f>#REF!&amp;": "&amp;#REF!</f>
        <v>#REF!</v>
      </c>
    </row>
    <row r="49" spans="2:10" x14ac:dyDescent="0.35">
      <c r="B49" t="e">
        <f>'COA '!#REF!</f>
        <v>#REF!</v>
      </c>
      <c r="D49" t="e">
        <f>'COA '!#REF!</f>
        <v>#REF!</v>
      </c>
      <c r="H49" t="str">
        <f>Departments!B51&amp;" "&amp;Departments!C51</f>
        <v xml:space="preserve"> </v>
      </c>
      <c r="J49" t="e">
        <f>#REF!&amp;": "&amp;#REF!</f>
        <v>#REF!</v>
      </c>
    </row>
    <row r="50" spans="2:10" x14ac:dyDescent="0.35">
      <c r="B50" t="e">
        <f>'COA '!#REF!</f>
        <v>#REF!</v>
      </c>
      <c r="D50" t="e">
        <f>'COA '!#REF!</f>
        <v>#REF!</v>
      </c>
      <c r="H50" t="str">
        <f>Departments!B52&amp;" "&amp;Departments!C52</f>
        <v xml:space="preserve"> </v>
      </c>
      <c r="J50" t="e">
        <f>#REF!&amp;": "&amp;#REF!</f>
        <v>#REF!</v>
      </c>
    </row>
    <row r="51" spans="2:10" x14ac:dyDescent="0.35">
      <c r="D51" t="e">
        <f>'COA '!#REF!</f>
        <v>#REF!</v>
      </c>
      <c r="H51" t="str">
        <f>Departments!B53&amp;" "&amp;Departments!C53</f>
        <v xml:space="preserve"> </v>
      </c>
      <c r="J51" t="e">
        <f>#REF!&amp;": "&amp;#REF!</f>
        <v>#REF!</v>
      </c>
    </row>
    <row r="52" spans="2:10" x14ac:dyDescent="0.35">
      <c r="D52" t="e">
        <f>'COA '!#REF!</f>
        <v>#REF!</v>
      </c>
      <c r="H52" t="str">
        <f>Departments!B54&amp;" "&amp;Departments!C54</f>
        <v xml:space="preserve"> </v>
      </c>
      <c r="J52" t="e">
        <f>#REF!&amp;": "&amp;#REF!</f>
        <v>#REF!</v>
      </c>
    </row>
    <row r="53" spans="2:10" x14ac:dyDescent="0.35">
      <c r="D53" t="e">
        <f>'COA '!#REF!</f>
        <v>#REF!</v>
      </c>
      <c r="H53" t="str">
        <f>Departments!B55&amp;" "&amp;Departments!C55</f>
        <v xml:space="preserve"> </v>
      </c>
      <c r="J53" t="e">
        <f>#REF!&amp;": "&amp;#REF!</f>
        <v>#REF!</v>
      </c>
    </row>
    <row r="54" spans="2:10" x14ac:dyDescent="0.35">
      <c r="D54" t="e">
        <f>'COA '!#REF!</f>
        <v>#REF!</v>
      </c>
      <c r="H54" t="str">
        <f>Departments!B56&amp;" "&amp;Departments!C56</f>
        <v xml:space="preserve"> </v>
      </c>
      <c r="J54" t="e">
        <f>#REF!&amp;": "&amp;#REF!</f>
        <v>#REF!</v>
      </c>
    </row>
    <row r="55" spans="2:10" x14ac:dyDescent="0.35">
      <c r="D55" t="e">
        <f>'COA '!#REF!</f>
        <v>#REF!</v>
      </c>
      <c r="H55" t="str">
        <f>Departments!B57&amp;" "&amp;Departments!C57</f>
        <v xml:space="preserve"> </v>
      </c>
      <c r="J55" t="e">
        <f>#REF!&amp;": "&amp;#REF!</f>
        <v>#REF!</v>
      </c>
    </row>
    <row r="56" spans="2:10" x14ac:dyDescent="0.35">
      <c r="D56" t="e">
        <f>'COA '!#REF!</f>
        <v>#REF!</v>
      </c>
      <c r="H56" t="str">
        <f>Departments!B58&amp;" "&amp;Departments!C58</f>
        <v xml:space="preserve"> </v>
      </c>
      <c r="J56" t="e">
        <f>#REF!&amp;": "&amp;#REF!</f>
        <v>#REF!</v>
      </c>
    </row>
    <row r="57" spans="2:10" x14ac:dyDescent="0.35">
      <c r="D57" t="e">
        <f>'COA '!#REF!</f>
        <v>#REF!</v>
      </c>
      <c r="H57" t="str">
        <f>Departments!B59&amp;" "&amp;Departments!C59</f>
        <v xml:space="preserve"> </v>
      </c>
      <c r="J57" t="e">
        <f>#REF!&amp;": "&amp;#REF!</f>
        <v>#REF!</v>
      </c>
    </row>
    <row r="58" spans="2:10" x14ac:dyDescent="0.35">
      <c r="D58" t="e">
        <f>'COA '!#REF!</f>
        <v>#REF!</v>
      </c>
      <c r="H58" t="str">
        <f>Departments!B60&amp;" "&amp;Departments!C60</f>
        <v xml:space="preserve"> </v>
      </c>
      <c r="J58" t="e">
        <f>#REF!&amp;": "&amp;#REF!</f>
        <v>#REF!</v>
      </c>
    </row>
    <row r="59" spans="2:10" x14ac:dyDescent="0.35">
      <c r="D59" t="e">
        <f>'COA '!#REF!</f>
        <v>#REF!</v>
      </c>
      <c r="H59" t="str">
        <f>Departments!B61&amp;" "&amp;Departments!C61</f>
        <v xml:space="preserve"> </v>
      </c>
      <c r="J59" t="e">
        <f>#REF!&amp;": "&amp;#REF!</f>
        <v>#REF!</v>
      </c>
    </row>
    <row r="60" spans="2:10" x14ac:dyDescent="0.35">
      <c r="D60" t="e">
        <f>'COA '!#REF!</f>
        <v>#REF!</v>
      </c>
      <c r="H60" t="str">
        <f>Departments!B62&amp;" "&amp;Departments!C62</f>
        <v xml:space="preserve"> </v>
      </c>
      <c r="J60" t="e">
        <f>#REF!&amp;": "&amp;#REF!</f>
        <v>#REF!</v>
      </c>
    </row>
    <row r="61" spans="2:10" x14ac:dyDescent="0.35">
      <c r="D61" t="e">
        <f>'COA '!#REF!</f>
        <v>#REF!</v>
      </c>
      <c r="H61" t="str">
        <f>Departments!B63&amp;" "&amp;Departments!C63</f>
        <v xml:space="preserve"> </v>
      </c>
      <c r="J61" t="e">
        <f>#REF!&amp;": "&amp;#REF!</f>
        <v>#REF!</v>
      </c>
    </row>
    <row r="62" spans="2:10" x14ac:dyDescent="0.35">
      <c r="D62" t="e">
        <f>'COA '!#REF!</f>
        <v>#REF!</v>
      </c>
      <c r="H62" t="str">
        <f>Departments!B64&amp;" "&amp;Departments!C64</f>
        <v xml:space="preserve"> </v>
      </c>
      <c r="J62" t="e">
        <f>#REF!&amp;": "&amp;#REF!</f>
        <v>#REF!</v>
      </c>
    </row>
    <row r="63" spans="2:10" x14ac:dyDescent="0.35">
      <c r="D63" t="e">
        <f>'COA '!#REF!</f>
        <v>#REF!</v>
      </c>
      <c r="H63" t="str">
        <f>Departments!B65&amp;" "&amp;Departments!C65</f>
        <v xml:space="preserve"> </v>
      </c>
      <c r="J63" t="e">
        <f>#REF!&amp;": "&amp;#REF!</f>
        <v>#REF!</v>
      </c>
    </row>
    <row r="64" spans="2:10" x14ac:dyDescent="0.35">
      <c r="D64" t="e">
        <f>'COA '!#REF!</f>
        <v>#REF!</v>
      </c>
      <c r="H64" t="str">
        <f>Departments!B66&amp;" "&amp;Departments!C66</f>
        <v xml:space="preserve"> </v>
      </c>
      <c r="J64" t="e">
        <f>#REF!&amp;": "&amp;#REF!</f>
        <v>#REF!</v>
      </c>
    </row>
    <row r="65" spans="4:10" x14ac:dyDescent="0.35">
      <c r="D65" t="e">
        <f>'COA '!#REF!</f>
        <v>#REF!</v>
      </c>
      <c r="H65" t="str">
        <f>Departments!B67&amp;" "&amp;Departments!C67</f>
        <v xml:space="preserve"> </v>
      </c>
      <c r="J65" t="e">
        <f>#REF!&amp;": "&amp;#REF!</f>
        <v>#REF!</v>
      </c>
    </row>
    <row r="66" spans="4:10" x14ac:dyDescent="0.35">
      <c r="D66" t="e">
        <f>'COA '!#REF!</f>
        <v>#REF!</v>
      </c>
      <c r="H66" t="str">
        <f>Departments!B68&amp;" "&amp;Departments!C68</f>
        <v xml:space="preserve"> </v>
      </c>
      <c r="J66" t="e">
        <f>#REF!&amp;": "&amp;#REF!</f>
        <v>#REF!</v>
      </c>
    </row>
    <row r="67" spans="4:10" x14ac:dyDescent="0.35">
      <c r="D67" t="e">
        <f>'COA '!#REF!</f>
        <v>#REF!</v>
      </c>
      <c r="H67" t="str">
        <f>Departments!B69&amp;" "&amp;Departments!C69</f>
        <v xml:space="preserve"> </v>
      </c>
      <c r="J67" t="e">
        <f>#REF!&amp;": "&amp;#REF!</f>
        <v>#REF!</v>
      </c>
    </row>
    <row r="68" spans="4:10" x14ac:dyDescent="0.35">
      <c r="D68" t="e">
        <f>'COA '!#REF!</f>
        <v>#REF!</v>
      </c>
      <c r="H68" t="str">
        <f>Departments!B70&amp;" "&amp;Departments!C70</f>
        <v xml:space="preserve"> </v>
      </c>
      <c r="J68" t="e">
        <f>#REF!&amp;": "&amp;#REF!</f>
        <v>#REF!</v>
      </c>
    </row>
    <row r="69" spans="4:10" x14ac:dyDescent="0.35">
      <c r="D69" t="e">
        <f>'COA '!#REF!</f>
        <v>#REF!</v>
      </c>
      <c r="H69" t="str">
        <f>Departments!B71&amp;" "&amp;Departments!C71</f>
        <v xml:space="preserve"> </v>
      </c>
      <c r="J69" t="e">
        <f>#REF!&amp;": "&amp;#REF!</f>
        <v>#REF!</v>
      </c>
    </row>
    <row r="70" spans="4:10" x14ac:dyDescent="0.35">
      <c r="D70" t="e">
        <f>'COA '!#REF!</f>
        <v>#REF!</v>
      </c>
      <c r="H70" t="str">
        <f>Departments!B72&amp;" "&amp;Departments!C72</f>
        <v xml:space="preserve"> </v>
      </c>
      <c r="J70" t="e">
        <f>#REF!&amp;": "&amp;#REF!</f>
        <v>#REF!</v>
      </c>
    </row>
    <row r="71" spans="4:10" x14ac:dyDescent="0.35">
      <c r="D71" t="e">
        <f>'COA '!#REF!</f>
        <v>#REF!</v>
      </c>
      <c r="H71" t="str">
        <f>Departments!B73&amp;" "&amp;Departments!C73</f>
        <v xml:space="preserve"> </v>
      </c>
      <c r="J71" t="e">
        <f>#REF!&amp;": "&amp;#REF!</f>
        <v>#REF!</v>
      </c>
    </row>
    <row r="72" spans="4:10" x14ac:dyDescent="0.35">
      <c r="D72" t="e">
        <f>'COA '!#REF!</f>
        <v>#REF!</v>
      </c>
      <c r="H72" t="str">
        <f>Departments!B74&amp;" "&amp;Departments!C74</f>
        <v xml:space="preserve"> </v>
      </c>
      <c r="J72" t="e">
        <f>#REF!&amp;": "&amp;#REF!</f>
        <v>#REF!</v>
      </c>
    </row>
    <row r="73" spans="4:10" x14ac:dyDescent="0.35">
      <c r="D73" t="e">
        <f>'COA '!#REF!</f>
        <v>#REF!</v>
      </c>
      <c r="H73" t="str">
        <f>Departments!B75&amp;" "&amp;Departments!C75</f>
        <v xml:space="preserve"> </v>
      </c>
      <c r="J73" t="e">
        <f>#REF!&amp;": "&amp;#REF!</f>
        <v>#REF!</v>
      </c>
    </row>
    <row r="74" spans="4:10" x14ac:dyDescent="0.35">
      <c r="D74" t="e">
        <f>'COA '!#REF!</f>
        <v>#REF!</v>
      </c>
      <c r="H74" t="str">
        <f>Departments!B76&amp;" "&amp;Departments!C76</f>
        <v xml:space="preserve"> </v>
      </c>
      <c r="J74" t="e">
        <f>#REF!&amp;": "&amp;#REF!</f>
        <v>#REF!</v>
      </c>
    </row>
    <row r="75" spans="4:10" x14ac:dyDescent="0.35">
      <c r="D75" t="e">
        <f>'COA '!#REF!</f>
        <v>#REF!</v>
      </c>
      <c r="H75" t="str">
        <f>Departments!B77&amp;" "&amp;Departments!C77</f>
        <v xml:space="preserve"> </v>
      </c>
      <c r="J75" t="e">
        <f>#REF!&amp;": "&amp;#REF!</f>
        <v>#REF!</v>
      </c>
    </row>
    <row r="76" spans="4:10" x14ac:dyDescent="0.35">
      <c r="D76" t="e">
        <f>'COA '!#REF!</f>
        <v>#REF!</v>
      </c>
      <c r="H76" t="str">
        <f>Departments!B78&amp;" "&amp;Departments!C78</f>
        <v xml:space="preserve"> </v>
      </c>
      <c r="J76" t="e">
        <f>#REF!&amp;": "&amp;#REF!</f>
        <v>#REF!</v>
      </c>
    </row>
    <row r="77" spans="4:10" x14ac:dyDescent="0.35">
      <c r="D77" t="e">
        <f>'COA '!#REF!</f>
        <v>#REF!</v>
      </c>
      <c r="H77" t="str">
        <f>Departments!B79&amp;" "&amp;Departments!C79</f>
        <v xml:space="preserve"> </v>
      </c>
      <c r="J77" t="e">
        <f>#REF!&amp;": "&amp;#REF!</f>
        <v>#REF!</v>
      </c>
    </row>
    <row r="78" spans="4:10" x14ac:dyDescent="0.35">
      <c r="D78" t="e">
        <f>'COA '!#REF!</f>
        <v>#REF!</v>
      </c>
      <c r="H78" t="str">
        <f>Departments!B80&amp;" "&amp;Departments!C80</f>
        <v xml:space="preserve"> </v>
      </c>
      <c r="J78" t="e">
        <f>#REF!&amp;": "&amp;#REF!</f>
        <v>#REF!</v>
      </c>
    </row>
    <row r="79" spans="4:10" x14ac:dyDescent="0.35">
      <c r="D79" t="e">
        <f>'COA '!#REF!</f>
        <v>#REF!</v>
      </c>
      <c r="H79" t="str">
        <f>Departments!B81&amp;" "&amp;Departments!C81</f>
        <v xml:space="preserve"> </v>
      </c>
      <c r="J79" t="e">
        <f>#REF!&amp;": "&amp;#REF!</f>
        <v>#REF!</v>
      </c>
    </row>
    <row r="80" spans="4:10" x14ac:dyDescent="0.35">
      <c r="D80" t="e">
        <f>'COA '!#REF!</f>
        <v>#REF!</v>
      </c>
      <c r="H80" t="str">
        <f>Departments!B82&amp;" "&amp;Departments!C82</f>
        <v xml:space="preserve"> </v>
      </c>
      <c r="J80" t="e">
        <f>#REF!&amp;": "&amp;#REF!</f>
        <v>#REF!</v>
      </c>
    </row>
    <row r="81" spans="4:4" x14ac:dyDescent="0.35">
      <c r="D81" t="e">
        <f>'COA '!#REF!</f>
        <v>#REF!</v>
      </c>
    </row>
    <row r="82" spans="4:4" x14ac:dyDescent="0.35">
      <c r="D82" t="e">
        <f>'COA '!#REF!</f>
        <v>#REF!</v>
      </c>
    </row>
    <row r="83" spans="4:4" x14ac:dyDescent="0.35">
      <c r="D83" t="e">
        <f>'COA '!#REF!</f>
        <v>#REF!</v>
      </c>
    </row>
    <row r="84" spans="4:4" x14ac:dyDescent="0.35">
      <c r="D84" t="e">
        <f>'COA '!#REF!</f>
        <v>#REF!</v>
      </c>
    </row>
    <row r="85" spans="4:4" x14ac:dyDescent="0.35">
      <c r="D85" t="e">
        <f>'COA '!#REF!</f>
        <v>#REF!</v>
      </c>
    </row>
    <row r="86" spans="4:4" x14ac:dyDescent="0.35">
      <c r="D86" t="e">
        <f>'COA '!#REF!</f>
        <v>#REF!</v>
      </c>
    </row>
    <row r="87" spans="4:4" x14ac:dyDescent="0.35">
      <c r="D87" t="e">
        <f>'COA '!#REF!</f>
        <v>#REF!</v>
      </c>
    </row>
    <row r="88" spans="4:4" x14ac:dyDescent="0.35">
      <c r="D88" t="e">
        <f>'COA '!#REF!</f>
        <v>#REF!</v>
      </c>
    </row>
    <row r="89" spans="4:4" x14ac:dyDescent="0.35">
      <c r="D89" t="e">
        <f>'COA '!#REF!</f>
        <v>#REF!</v>
      </c>
    </row>
    <row r="90" spans="4:4" x14ac:dyDescent="0.35">
      <c r="D90" t="e">
        <f>'COA '!#REF!</f>
        <v>#REF!</v>
      </c>
    </row>
    <row r="91" spans="4:4" x14ac:dyDescent="0.35">
      <c r="D91" t="e">
        <f>'COA '!#REF!</f>
        <v>#REF!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19AF3-99D6-40B4-88D8-D7922FBB28F1}">
  <sheetPr>
    <tabColor rgb="FF7030A0"/>
  </sheetPr>
  <dimension ref="A1:D150"/>
  <sheetViews>
    <sheetView workbookViewId="0">
      <selection activeCell="B21" sqref="B21"/>
    </sheetView>
  </sheetViews>
  <sheetFormatPr defaultRowHeight="15.5" x14ac:dyDescent="0.35"/>
  <cols>
    <col min="1" max="1" width="14.453125" style="1" bestFit="1" customWidth="1"/>
    <col min="2" max="2" width="40" style="1" bestFit="1" customWidth="1"/>
    <col min="3" max="3" width="21.453125" style="1" customWidth="1"/>
    <col min="4" max="4" width="27.54296875" style="1" customWidth="1"/>
  </cols>
  <sheetData>
    <row r="1" spans="1:4" ht="15" thickBot="1" x14ac:dyDescent="0.4">
      <c r="A1"/>
      <c r="B1"/>
      <c r="C1"/>
      <c r="D1"/>
    </row>
    <row r="2" spans="1:4" ht="15" thickBot="1" x14ac:dyDescent="0.4">
      <c r="A2" s="35" t="s">
        <v>263</v>
      </c>
      <c r="B2" s="35" t="s">
        <v>264</v>
      </c>
      <c r="C2" s="10" t="s">
        <v>2</v>
      </c>
      <c r="D2" s="10" t="s">
        <v>3</v>
      </c>
    </row>
    <row r="3" spans="1:4" ht="14.5" x14ac:dyDescent="0.35">
      <c r="A3" s="38">
        <v>1000</v>
      </c>
      <c r="B3" s="36" t="s">
        <v>5</v>
      </c>
      <c r="C3" s="9" t="s">
        <v>6</v>
      </c>
      <c r="D3" s="9" t="s">
        <v>7</v>
      </c>
    </row>
    <row r="4" spans="1:4" ht="14.5" x14ac:dyDescent="0.35">
      <c r="A4" s="38">
        <v>1010</v>
      </c>
      <c r="B4" s="36" t="s">
        <v>7</v>
      </c>
      <c r="C4" s="9" t="s">
        <v>6</v>
      </c>
      <c r="D4" s="9" t="s">
        <v>7</v>
      </c>
    </row>
    <row r="5" spans="1:4" ht="14.5" x14ac:dyDescent="0.35">
      <c r="A5" s="38">
        <v>1020</v>
      </c>
      <c r="B5" s="36" t="s">
        <v>8</v>
      </c>
      <c r="C5" s="9" t="s">
        <v>6</v>
      </c>
      <c r="D5" s="9" t="s">
        <v>7</v>
      </c>
    </row>
    <row r="6" spans="1:4" ht="14.5" x14ac:dyDescent="0.35">
      <c r="A6" s="38">
        <v>1030</v>
      </c>
      <c r="B6" s="36" t="s">
        <v>9</v>
      </c>
      <c r="C6" s="9" t="s">
        <v>6</v>
      </c>
      <c r="D6" s="9" t="s">
        <v>7</v>
      </c>
    </row>
    <row r="7" spans="1:4" ht="14.5" x14ac:dyDescent="0.35">
      <c r="A7" s="38">
        <v>1040</v>
      </c>
      <c r="B7" s="36" t="s">
        <v>10</v>
      </c>
      <c r="C7" s="9" t="s">
        <v>6</v>
      </c>
      <c r="D7" s="9" t="s">
        <v>7</v>
      </c>
    </row>
    <row r="8" spans="1:4" ht="14.5" x14ac:dyDescent="0.35">
      <c r="A8" s="38">
        <v>1100</v>
      </c>
      <c r="B8" s="36" t="s">
        <v>11</v>
      </c>
      <c r="C8" s="9" t="s">
        <v>12</v>
      </c>
      <c r="D8" s="9" t="s">
        <v>13</v>
      </c>
    </row>
    <row r="9" spans="1:4" ht="14.5" x14ac:dyDescent="0.35">
      <c r="A9" s="38">
        <v>1400</v>
      </c>
      <c r="B9" s="36" t="s">
        <v>14</v>
      </c>
      <c r="C9" s="9" t="s">
        <v>14</v>
      </c>
      <c r="D9" s="9" t="s">
        <v>14</v>
      </c>
    </row>
    <row r="10" spans="1:4" ht="14.5" x14ac:dyDescent="0.35">
      <c r="A10" s="38">
        <v>1410</v>
      </c>
      <c r="B10" s="36" t="s">
        <v>15</v>
      </c>
      <c r="C10" s="9" t="s">
        <v>14</v>
      </c>
      <c r="D10" s="9" t="s">
        <v>14</v>
      </c>
    </row>
    <row r="11" spans="1:4" ht="14.5" x14ac:dyDescent="0.35">
      <c r="A11" s="38">
        <v>1420</v>
      </c>
      <c r="B11" s="36" t="s">
        <v>265</v>
      </c>
      <c r="C11" s="9" t="s">
        <v>14</v>
      </c>
      <c r="D11" s="9" t="s">
        <v>17</v>
      </c>
    </row>
    <row r="12" spans="1:4" ht="14.5" x14ac:dyDescent="0.35">
      <c r="A12" s="38">
        <v>1499</v>
      </c>
      <c r="B12" s="36" t="s">
        <v>18</v>
      </c>
      <c r="C12" s="9" t="s">
        <v>14</v>
      </c>
      <c r="D12" s="9" t="s">
        <v>18</v>
      </c>
    </row>
    <row r="13" spans="1:4" ht="14.5" x14ac:dyDescent="0.35">
      <c r="A13" s="38">
        <v>1500</v>
      </c>
      <c r="B13" s="36" t="s">
        <v>19</v>
      </c>
      <c r="C13" s="9" t="s">
        <v>14</v>
      </c>
      <c r="D13" s="9" t="s">
        <v>20</v>
      </c>
    </row>
    <row r="14" spans="1:4" ht="14.5" x14ac:dyDescent="0.35">
      <c r="A14" s="38">
        <v>1510</v>
      </c>
      <c r="B14" s="36" t="s">
        <v>21</v>
      </c>
      <c r="C14" s="9" t="s">
        <v>14</v>
      </c>
      <c r="D14" s="9" t="s">
        <v>20</v>
      </c>
    </row>
    <row r="15" spans="1:4" ht="14.5" x14ac:dyDescent="0.35">
      <c r="A15" s="38">
        <v>1520</v>
      </c>
      <c r="B15" s="36" t="s">
        <v>22</v>
      </c>
      <c r="C15" s="9" t="s">
        <v>14</v>
      </c>
      <c r="D15" s="9" t="s">
        <v>20</v>
      </c>
    </row>
    <row r="16" spans="1:4" ht="14.5" x14ac:dyDescent="0.35">
      <c r="A16" s="38">
        <v>1600</v>
      </c>
      <c r="B16" s="36" t="s">
        <v>23</v>
      </c>
      <c r="C16" s="9" t="s">
        <v>24</v>
      </c>
      <c r="D16" s="9" t="s">
        <v>25</v>
      </c>
    </row>
    <row r="17" spans="1:4" ht="14.5" x14ac:dyDescent="0.35">
      <c r="A17" s="38">
        <v>1610</v>
      </c>
      <c r="B17" s="36" t="s">
        <v>26</v>
      </c>
      <c r="C17" s="9" t="s">
        <v>24</v>
      </c>
      <c r="D17" s="9" t="s">
        <v>25</v>
      </c>
    </row>
    <row r="18" spans="1:4" ht="14.5" x14ac:dyDescent="0.35">
      <c r="A18" s="38">
        <v>1620</v>
      </c>
      <c r="B18" s="36" t="s">
        <v>27</v>
      </c>
      <c r="C18" s="9" t="s">
        <v>24</v>
      </c>
      <c r="D18" s="9" t="s">
        <v>25</v>
      </c>
    </row>
    <row r="19" spans="1:4" ht="14.5" x14ac:dyDescent="0.35">
      <c r="A19" s="38">
        <v>1700</v>
      </c>
      <c r="B19" s="36" t="s">
        <v>28</v>
      </c>
      <c r="C19" s="9" t="s">
        <v>24</v>
      </c>
      <c r="D19" s="9" t="s">
        <v>29</v>
      </c>
    </row>
    <row r="20" spans="1:4" ht="14.5" x14ac:dyDescent="0.35">
      <c r="A20" s="38">
        <v>1710</v>
      </c>
      <c r="B20" s="36" t="s">
        <v>30</v>
      </c>
      <c r="C20" s="9" t="s">
        <v>24</v>
      </c>
      <c r="D20" s="9" t="s">
        <v>29</v>
      </c>
    </row>
    <row r="21" spans="1:4" ht="14.5" x14ac:dyDescent="0.35">
      <c r="A21" s="38">
        <v>1720</v>
      </c>
      <c r="B21" s="36" t="s">
        <v>31</v>
      </c>
      <c r="C21" s="9" t="s">
        <v>24</v>
      </c>
      <c r="D21" s="9" t="s">
        <v>29</v>
      </c>
    </row>
    <row r="22" spans="1:4" ht="14.5" x14ac:dyDescent="0.35">
      <c r="A22" s="38">
        <v>2000</v>
      </c>
      <c r="B22" s="36" t="s">
        <v>32</v>
      </c>
      <c r="C22" s="9" t="s">
        <v>33</v>
      </c>
      <c r="D22" s="9" t="s">
        <v>34</v>
      </c>
    </row>
    <row r="23" spans="1:4" ht="14.5" x14ac:dyDescent="0.35">
      <c r="A23" s="38">
        <v>2100</v>
      </c>
      <c r="B23" s="36" t="s">
        <v>35</v>
      </c>
      <c r="C23" s="9" t="s">
        <v>36</v>
      </c>
      <c r="D23" s="9" t="s">
        <v>36</v>
      </c>
    </row>
    <row r="24" spans="1:4" ht="14.5" x14ac:dyDescent="0.35">
      <c r="A24" s="38">
        <v>2110</v>
      </c>
      <c r="B24" s="36" t="s">
        <v>37</v>
      </c>
      <c r="C24" s="9" t="s">
        <v>36</v>
      </c>
      <c r="D24" s="9" t="s">
        <v>36</v>
      </c>
    </row>
    <row r="25" spans="1:4" ht="14.5" x14ac:dyDescent="0.35">
      <c r="A25" s="38">
        <v>2200</v>
      </c>
      <c r="B25" s="36" t="s">
        <v>38</v>
      </c>
      <c r="C25" s="9" t="s">
        <v>39</v>
      </c>
      <c r="D25" s="9" t="s">
        <v>39</v>
      </c>
    </row>
    <row r="26" spans="1:4" ht="14.5" x14ac:dyDescent="0.35">
      <c r="A26" s="38">
        <v>2210</v>
      </c>
      <c r="B26" s="36" t="s">
        <v>40</v>
      </c>
      <c r="C26" s="9" t="s">
        <v>39</v>
      </c>
      <c r="D26" s="9" t="s">
        <v>39</v>
      </c>
    </row>
    <row r="27" spans="1:4" ht="14.5" x14ac:dyDescent="0.35">
      <c r="A27" s="38">
        <v>2220</v>
      </c>
      <c r="B27" s="36" t="s">
        <v>41</v>
      </c>
      <c r="C27" s="9" t="s">
        <v>39</v>
      </c>
      <c r="D27" s="9" t="s">
        <v>39</v>
      </c>
    </row>
    <row r="28" spans="1:4" ht="14.5" x14ac:dyDescent="0.35">
      <c r="A28" s="38">
        <v>2300</v>
      </c>
      <c r="B28" s="36" t="s">
        <v>42</v>
      </c>
      <c r="C28" s="9" t="s">
        <v>39</v>
      </c>
      <c r="D28" s="9" t="s">
        <v>39</v>
      </c>
    </row>
    <row r="29" spans="1:4" ht="14.5" x14ac:dyDescent="0.35">
      <c r="A29" s="38">
        <v>2310</v>
      </c>
      <c r="B29" s="36" t="s">
        <v>43</v>
      </c>
      <c r="C29" s="9" t="s">
        <v>39</v>
      </c>
      <c r="D29" s="9" t="s">
        <v>39</v>
      </c>
    </row>
    <row r="30" spans="1:4" ht="14.5" x14ac:dyDescent="0.35">
      <c r="A30" s="38">
        <v>2320</v>
      </c>
      <c r="B30" s="36" t="s">
        <v>44</v>
      </c>
      <c r="C30" s="9" t="s">
        <v>39</v>
      </c>
      <c r="D30" s="9" t="s">
        <v>39</v>
      </c>
    </row>
    <row r="31" spans="1:4" ht="14.5" x14ac:dyDescent="0.35">
      <c r="A31" s="38">
        <v>2330</v>
      </c>
      <c r="B31" s="36" t="s">
        <v>45</v>
      </c>
      <c r="C31" s="9" t="s">
        <v>39</v>
      </c>
      <c r="D31" s="9" t="s">
        <v>39</v>
      </c>
    </row>
    <row r="32" spans="1:4" ht="14.5" x14ac:dyDescent="0.35">
      <c r="A32" s="38">
        <v>2340</v>
      </c>
      <c r="B32" s="36" t="s">
        <v>46</v>
      </c>
      <c r="C32" s="9" t="s">
        <v>39</v>
      </c>
      <c r="D32" s="9" t="s">
        <v>39</v>
      </c>
    </row>
    <row r="33" spans="1:4" ht="14.5" x14ac:dyDescent="0.35">
      <c r="A33" s="38">
        <v>2350</v>
      </c>
      <c r="B33" s="36" t="s">
        <v>47</v>
      </c>
      <c r="C33" s="9" t="s">
        <v>39</v>
      </c>
      <c r="D33" s="9" t="s">
        <v>39</v>
      </c>
    </row>
    <row r="34" spans="1:4" ht="14.5" x14ac:dyDescent="0.35">
      <c r="A34" s="38">
        <v>2400</v>
      </c>
      <c r="B34" s="36" t="s">
        <v>48</v>
      </c>
      <c r="C34" s="9" t="s">
        <v>39</v>
      </c>
      <c r="D34" s="9" t="s">
        <v>39</v>
      </c>
    </row>
    <row r="35" spans="1:4" ht="14.5" x14ac:dyDescent="0.35">
      <c r="A35" s="38">
        <v>2410</v>
      </c>
      <c r="B35" s="36" t="s">
        <v>49</v>
      </c>
      <c r="C35" s="9" t="s">
        <v>39</v>
      </c>
      <c r="D35" s="9" t="s">
        <v>39</v>
      </c>
    </row>
    <row r="36" spans="1:4" ht="14.5" x14ac:dyDescent="0.35">
      <c r="A36" s="38">
        <v>2420</v>
      </c>
      <c r="B36" s="36" t="s">
        <v>50</v>
      </c>
      <c r="C36" s="9" t="s">
        <v>39</v>
      </c>
      <c r="D36" s="9" t="s">
        <v>39</v>
      </c>
    </row>
    <row r="37" spans="1:4" ht="14.5" x14ac:dyDescent="0.35">
      <c r="A37" s="38">
        <v>2500</v>
      </c>
      <c r="B37" s="36" t="s">
        <v>51</v>
      </c>
      <c r="C37" s="9" t="s">
        <v>39</v>
      </c>
      <c r="D37" s="9" t="s">
        <v>39</v>
      </c>
    </row>
    <row r="38" spans="1:4" ht="14.5" x14ac:dyDescent="0.35">
      <c r="A38" s="38">
        <v>2510</v>
      </c>
      <c r="B38" s="36" t="s">
        <v>52</v>
      </c>
      <c r="C38" s="9" t="s">
        <v>39</v>
      </c>
      <c r="D38" s="9" t="s">
        <v>39</v>
      </c>
    </row>
    <row r="39" spans="1:4" ht="14.5" x14ac:dyDescent="0.35">
      <c r="A39" s="38">
        <v>2520</v>
      </c>
      <c r="B39" s="36" t="s">
        <v>53</v>
      </c>
      <c r="C39" s="9" t="s">
        <v>39</v>
      </c>
      <c r="D39" s="9" t="s">
        <v>39</v>
      </c>
    </row>
    <row r="40" spans="1:4" ht="14.5" x14ac:dyDescent="0.35">
      <c r="A40" s="38">
        <v>3000</v>
      </c>
      <c r="B40" s="36" t="s">
        <v>55</v>
      </c>
      <c r="C40" s="9" t="s">
        <v>54</v>
      </c>
      <c r="D40" s="9" t="s">
        <v>56</v>
      </c>
    </row>
    <row r="41" spans="1:4" ht="14.5" x14ac:dyDescent="0.35">
      <c r="A41" s="38">
        <v>3100</v>
      </c>
      <c r="B41" s="36" t="s">
        <v>57</v>
      </c>
      <c r="C41" s="9" t="s">
        <v>54</v>
      </c>
      <c r="D41" s="9" t="s">
        <v>58</v>
      </c>
    </row>
    <row r="42" spans="1:4" ht="14.5" x14ac:dyDescent="0.35">
      <c r="A42" s="38">
        <v>3110</v>
      </c>
      <c r="B42" s="36" t="s">
        <v>59</v>
      </c>
      <c r="C42" s="9" t="s">
        <v>54</v>
      </c>
      <c r="D42" s="9" t="s">
        <v>58</v>
      </c>
    </row>
    <row r="43" spans="1:4" ht="14.5" x14ac:dyDescent="0.35">
      <c r="A43" s="38">
        <v>3120</v>
      </c>
      <c r="B43" s="36" t="s">
        <v>60</v>
      </c>
      <c r="C43" s="9" t="s">
        <v>54</v>
      </c>
      <c r="D43" s="9" t="s">
        <v>58</v>
      </c>
    </row>
    <row r="44" spans="1:4" ht="14.5" x14ac:dyDescent="0.35">
      <c r="A44" s="38">
        <v>4000</v>
      </c>
      <c r="B44" s="36" t="s">
        <v>61</v>
      </c>
      <c r="C44" s="9" t="s">
        <v>62</v>
      </c>
      <c r="D44" s="9" t="s">
        <v>63</v>
      </c>
    </row>
    <row r="45" spans="1:4" ht="14.5" x14ac:dyDescent="0.35">
      <c r="A45" s="38">
        <v>4010</v>
      </c>
      <c r="B45" s="36" t="s">
        <v>64</v>
      </c>
      <c r="C45" s="9" t="s">
        <v>62</v>
      </c>
      <c r="D45" s="9" t="s">
        <v>63</v>
      </c>
    </row>
    <row r="46" spans="1:4" ht="14.5" x14ac:dyDescent="0.35">
      <c r="A46" s="38">
        <v>4020</v>
      </c>
      <c r="B46" s="36" t="s">
        <v>65</v>
      </c>
      <c r="C46" s="9" t="s">
        <v>62</v>
      </c>
      <c r="D46" s="9" t="s">
        <v>63</v>
      </c>
    </row>
    <row r="47" spans="1:4" ht="14.5" x14ac:dyDescent="0.35">
      <c r="A47" s="38">
        <v>4030</v>
      </c>
      <c r="B47" s="36" t="s">
        <v>66</v>
      </c>
      <c r="C47" s="9" t="s">
        <v>62</v>
      </c>
      <c r="D47" s="9" t="s">
        <v>63</v>
      </c>
    </row>
    <row r="48" spans="1:4" ht="14.5" x14ac:dyDescent="0.35">
      <c r="A48" s="38">
        <v>4040</v>
      </c>
      <c r="B48" s="36" t="s">
        <v>67</v>
      </c>
      <c r="C48" s="9" t="s">
        <v>62</v>
      </c>
      <c r="D48" s="9" t="s">
        <v>63</v>
      </c>
    </row>
    <row r="49" spans="1:4" ht="14.5" x14ac:dyDescent="0.35">
      <c r="A49" s="38">
        <v>4050</v>
      </c>
      <c r="B49" s="36" t="s">
        <v>68</v>
      </c>
      <c r="C49" s="9" t="s">
        <v>62</v>
      </c>
      <c r="D49" s="9" t="s">
        <v>63</v>
      </c>
    </row>
    <row r="50" spans="1:4" ht="14.5" x14ac:dyDescent="0.35">
      <c r="A50" s="38">
        <v>4060</v>
      </c>
      <c r="B50" s="36" t="s">
        <v>69</v>
      </c>
      <c r="C50" s="9" t="s">
        <v>62</v>
      </c>
      <c r="D50" s="9" t="s">
        <v>63</v>
      </c>
    </row>
    <row r="51" spans="1:4" ht="14.5" x14ac:dyDescent="0.35">
      <c r="A51" s="38">
        <v>4070</v>
      </c>
      <c r="B51" s="36" t="s">
        <v>70</v>
      </c>
      <c r="C51" s="9" t="s">
        <v>62</v>
      </c>
      <c r="D51" s="9" t="s">
        <v>63</v>
      </c>
    </row>
    <row r="52" spans="1:4" ht="14.5" x14ac:dyDescent="0.35">
      <c r="A52" s="38">
        <v>4200</v>
      </c>
      <c r="B52" s="36" t="s">
        <v>71</v>
      </c>
      <c r="C52" s="9" t="s">
        <v>62</v>
      </c>
      <c r="D52" s="9" t="s">
        <v>63</v>
      </c>
    </row>
    <row r="53" spans="1:4" ht="14.5" x14ac:dyDescent="0.35">
      <c r="A53" s="38">
        <v>4210</v>
      </c>
      <c r="B53" s="36" t="s">
        <v>72</v>
      </c>
      <c r="C53" s="9" t="s">
        <v>62</v>
      </c>
      <c r="D53" s="9" t="s">
        <v>63</v>
      </c>
    </row>
    <row r="54" spans="1:4" ht="14.5" x14ac:dyDescent="0.35">
      <c r="A54" s="38">
        <v>4220</v>
      </c>
      <c r="B54" s="36" t="s">
        <v>73</v>
      </c>
      <c r="C54" s="9" t="s">
        <v>62</v>
      </c>
      <c r="D54" s="9" t="s">
        <v>63</v>
      </c>
    </row>
    <row r="55" spans="1:4" ht="14.5" x14ac:dyDescent="0.35">
      <c r="A55" s="38">
        <v>4230</v>
      </c>
      <c r="B55" s="36" t="s">
        <v>74</v>
      </c>
      <c r="C55" s="9" t="s">
        <v>62</v>
      </c>
      <c r="D55" s="9" t="s">
        <v>63</v>
      </c>
    </row>
    <row r="56" spans="1:4" ht="14.5" x14ac:dyDescent="0.35">
      <c r="A56" s="38">
        <v>4300</v>
      </c>
      <c r="B56" s="36" t="s">
        <v>75</v>
      </c>
      <c r="C56" s="9" t="s">
        <v>62</v>
      </c>
      <c r="D56" s="9" t="s">
        <v>63</v>
      </c>
    </row>
    <row r="57" spans="1:4" ht="14.5" x14ac:dyDescent="0.35">
      <c r="A57" s="38">
        <v>4310</v>
      </c>
      <c r="B57" s="36" t="s">
        <v>266</v>
      </c>
      <c r="C57" s="9" t="s">
        <v>62</v>
      </c>
      <c r="D57" s="9" t="s">
        <v>63</v>
      </c>
    </row>
    <row r="58" spans="1:4" ht="14.5" x14ac:dyDescent="0.35">
      <c r="A58" s="38">
        <v>4320</v>
      </c>
      <c r="B58" s="36" t="s">
        <v>76</v>
      </c>
      <c r="C58" s="9" t="s">
        <v>62</v>
      </c>
      <c r="D58" s="9" t="s">
        <v>63</v>
      </c>
    </row>
    <row r="59" spans="1:4" ht="14.5" x14ac:dyDescent="0.35">
      <c r="A59" s="38">
        <v>4500</v>
      </c>
      <c r="B59" s="36" t="s">
        <v>77</v>
      </c>
      <c r="C59" s="9" t="s">
        <v>62</v>
      </c>
      <c r="D59" s="9" t="s">
        <v>63</v>
      </c>
    </row>
    <row r="60" spans="1:4" ht="14.5" x14ac:dyDescent="0.35">
      <c r="A60" s="38">
        <v>4520</v>
      </c>
      <c r="B60" s="36" t="s">
        <v>78</v>
      </c>
      <c r="C60" s="9" t="s">
        <v>62</v>
      </c>
      <c r="D60" s="9" t="s">
        <v>63</v>
      </c>
    </row>
    <row r="61" spans="1:4" ht="14.5" x14ac:dyDescent="0.35">
      <c r="A61" s="38">
        <v>4530</v>
      </c>
      <c r="B61" s="36" t="s">
        <v>79</v>
      </c>
      <c r="C61" s="9" t="s">
        <v>62</v>
      </c>
      <c r="D61" s="9" t="s">
        <v>63</v>
      </c>
    </row>
    <row r="62" spans="1:4" ht="14.5" x14ac:dyDescent="0.35">
      <c r="A62" s="38">
        <v>4540</v>
      </c>
      <c r="B62" s="36" t="s">
        <v>80</v>
      </c>
      <c r="C62" s="9" t="s">
        <v>62</v>
      </c>
      <c r="D62" s="9" t="s">
        <v>63</v>
      </c>
    </row>
    <row r="63" spans="1:4" ht="14.5" x14ac:dyDescent="0.35">
      <c r="A63" s="38">
        <v>5000</v>
      </c>
      <c r="B63" s="36" t="s">
        <v>81</v>
      </c>
      <c r="C63" s="9" t="s">
        <v>62</v>
      </c>
      <c r="D63" s="9" t="s">
        <v>63</v>
      </c>
    </row>
    <row r="64" spans="1:4" ht="14.5" x14ac:dyDescent="0.35">
      <c r="A64" s="38">
        <v>5020</v>
      </c>
      <c r="B64" s="36" t="s">
        <v>82</v>
      </c>
      <c r="C64" s="9" t="s">
        <v>62</v>
      </c>
      <c r="D64" s="9" t="s">
        <v>63</v>
      </c>
    </row>
    <row r="65" spans="1:4" ht="14.5" x14ac:dyDescent="0.35">
      <c r="A65" s="38">
        <v>5030</v>
      </c>
      <c r="B65" s="36" t="s">
        <v>83</v>
      </c>
      <c r="C65" s="9" t="s">
        <v>62</v>
      </c>
      <c r="D65" s="9" t="s">
        <v>63</v>
      </c>
    </row>
    <row r="66" spans="1:4" ht="14.5" x14ac:dyDescent="0.35">
      <c r="A66" s="38">
        <v>5040</v>
      </c>
      <c r="B66" s="36" t="s">
        <v>84</v>
      </c>
      <c r="C66" s="9" t="s">
        <v>62</v>
      </c>
      <c r="D66" s="9" t="s">
        <v>63</v>
      </c>
    </row>
    <row r="67" spans="1:4" ht="14.5" x14ac:dyDescent="0.35">
      <c r="A67" s="38">
        <v>5100</v>
      </c>
      <c r="B67" s="36" t="s">
        <v>85</v>
      </c>
      <c r="C67" s="9" t="s">
        <v>62</v>
      </c>
      <c r="D67" s="9" t="s">
        <v>63</v>
      </c>
    </row>
    <row r="68" spans="1:4" ht="14.5" x14ac:dyDescent="0.35">
      <c r="A68" s="38">
        <v>5110</v>
      </c>
      <c r="B68" s="36" t="s">
        <v>86</v>
      </c>
      <c r="C68" s="9" t="s">
        <v>62</v>
      </c>
      <c r="D68" s="9" t="s">
        <v>63</v>
      </c>
    </row>
    <row r="69" spans="1:4" ht="14.5" x14ac:dyDescent="0.35">
      <c r="A69" s="38">
        <v>5120</v>
      </c>
      <c r="B69" s="36" t="s">
        <v>87</v>
      </c>
      <c r="C69" s="9" t="s">
        <v>62</v>
      </c>
      <c r="D69" s="9" t="s">
        <v>63</v>
      </c>
    </row>
    <row r="70" spans="1:4" ht="14.5" x14ac:dyDescent="0.35">
      <c r="A70" s="38">
        <v>5130</v>
      </c>
      <c r="B70" s="36" t="s">
        <v>88</v>
      </c>
      <c r="C70" s="9" t="s">
        <v>62</v>
      </c>
      <c r="D70" s="9" t="s">
        <v>63</v>
      </c>
    </row>
    <row r="71" spans="1:4" ht="14.5" x14ac:dyDescent="0.35">
      <c r="A71" s="38">
        <v>5300</v>
      </c>
      <c r="B71" s="36" t="s">
        <v>19</v>
      </c>
      <c r="C71" s="9" t="s">
        <v>62</v>
      </c>
      <c r="D71" s="9" t="s">
        <v>63</v>
      </c>
    </row>
    <row r="72" spans="1:4" ht="14.5" x14ac:dyDescent="0.35">
      <c r="A72" s="38">
        <v>5310</v>
      </c>
      <c r="B72" s="36" t="s">
        <v>89</v>
      </c>
      <c r="C72" s="9" t="s">
        <v>62</v>
      </c>
      <c r="D72" s="9" t="s">
        <v>63</v>
      </c>
    </row>
    <row r="73" spans="1:4" ht="14.5" x14ac:dyDescent="0.35">
      <c r="A73" s="38">
        <v>5320</v>
      </c>
      <c r="B73" s="36" t="s">
        <v>267</v>
      </c>
      <c r="C73" s="9" t="s">
        <v>62</v>
      </c>
      <c r="D73" s="9" t="s">
        <v>63</v>
      </c>
    </row>
    <row r="74" spans="1:4" ht="14.5" x14ac:dyDescent="0.35">
      <c r="A74" s="38">
        <v>5330</v>
      </c>
      <c r="B74" s="36" t="s">
        <v>91</v>
      </c>
      <c r="C74" s="9" t="s">
        <v>62</v>
      </c>
      <c r="D74" s="9" t="s">
        <v>63</v>
      </c>
    </row>
    <row r="75" spans="1:4" ht="14.5" x14ac:dyDescent="0.35">
      <c r="A75" s="38">
        <v>5340</v>
      </c>
      <c r="B75" s="36" t="s">
        <v>92</v>
      </c>
      <c r="C75" s="9" t="s">
        <v>62</v>
      </c>
      <c r="D75" s="9" t="s">
        <v>63</v>
      </c>
    </row>
    <row r="76" spans="1:4" ht="14.5" x14ac:dyDescent="0.35">
      <c r="A76" s="38">
        <v>5350</v>
      </c>
      <c r="B76" s="36" t="s">
        <v>93</v>
      </c>
      <c r="C76" s="9" t="s">
        <v>62</v>
      </c>
      <c r="D76" s="9" t="s">
        <v>63</v>
      </c>
    </row>
    <row r="77" spans="1:4" ht="14.5" x14ac:dyDescent="0.35">
      <c r="A77" s="38">
        <v>5400</v>
      </c>
      <c r="B77" s="36" t="s">
        <v>94</v>
      </c>
      <c r="C77" s="9" t="s">
        <v>62</v>
      </c>
      <c r="D77" s="9" t="s">
        <v>95</v>
      </c>
    </row>
    <row r="78" spans="1:4" ht="14.5" x14ac:dyDescent="0.35">
      <c r="A78" s="38">
        <v>5410</v>
      </c>
      <c r="B78" s="36" t="s">
        <v>96</v>
      </c>
      <c r="C78" s="9" t="s">
        <v>62</v>
      </c>
      <c r="D78" s="9" t="s">
        <v>95</v>
      </c>
    </row>
    <row r="79" spans="1:4" ht="14.5" x14ac:dyDescent="0.35">
      <c r="A79" s="38">
        <v>5420</v>
      </c>
      <c r="B79" s="36" t="s">
        <v>97</v>
      </c>
      <c r="C79" s="9" t="s">
        <v>62</v>
      </c>
      <c r="D79" s="9" t="s">
        <v>95</v>
      </c>
    </row>
    <row r="80" spans="1:4" ht="14.5" x14ac:dyDescent="0.35">
      <c r="A80" s="38">
        <v>5430</v>
      </c>
      <c r="B80" s="36" t="s">
        <v>98</v>
      </c>
      <c r="C80" s="9" t="s">
        <v>98</v>
      </c>
      <c r="D80" s="9" t="s">
        <v>99</v>
      </c>
    </row>
    <row r="81" spans="1:4" ht="14.5" x14ac:dyDescent="0.35">
      <c r="A81" s="38">
        <v>5800</v>
      </c>
      <c r="B81" s="36" t="s">
        <v>100</v>
      </c>
      <c r="C81" s="9" t="s">
        <v>62</v>
      </c>
      <c r="D81" s="9" t="s">
        <v>63</v>
      </c>
    </row>
    <row r="82" spans="1:4" ht="14.5" x14ac:dyDescent="0.35">
      <c r="A82" s="38">
        <v>5810</v>
      </c>
      <c r="B82" s="36" t="s">
        <v>101</v>
      </c>
      <c r="C82" s="9" t="s">
        <v>62</v>
      </c>
      <c r="D82" s="9" t="s">
        <v>63</v>
      </c>
    </row>
    <row r="83" spans="1:4" ht="14.5" x14ac:dyDescent="0.35">
      <c r="A83" s="38">
        <v>5820</v>
      </c>
      <c r="B83" s="36" t="s">
        <v>102</v>
      </c>
      <c r="C83" s="9" t="s">
        <v>62</v>
      </c>
      <c r="D83" s="9" t="s">
        <v>63</v>
      </c>
    </row>
    <row r="84" spans="1:4" ht="14.5" x14ac:dyDescent="0.35">
      <c r="A84" s="38">
        <v>5830</v>
      </c>
      <c r="B84" s="36" t="s">
        <v>103</v>
      </c>
      <c r="C84" s="9" t="s">
        <v>62</v>
      </c>
      <c r="D84" s="9" t="s">
        <v>63</v>
      </c>
    </row>
    <row r="85" spans="1:4" ht="14.5" x14ac:dyDescent="0.35">
      <c r="A85" s="38">
        <v>5840</v>
      </c>
      <c r="B85" s="36" t="s">
        <v>104</v>
      </c>
      <c r="C85" s="9" t="s">
        <v>62</v>
      </c>
      <c r="D85" s="9" t="s">
        <v>63</v>
      </c>
    </row>
    <row r="86" spans="1:4" ht="14.5" x14ac:dyDescent="0.35">
      <c r="A86" s="38">
        <v>5850</v>
      </c>
      <c r="B86" s="36" t="s">
        <v>105</v>
      </c>
      <c r="C86" s="9" t="s">
        <v>62</v>
      </c>
      <c r="D86" s="9" t="s">
        <v>63</v>
      </c>
    </row>
    <row r="87" spans="1:4" ht="14.5" x14ac:dyDescent="0.35">
      <c r="A87" s="38">
        <v>5890</v>
      </c>
      <c r="B87" s="36" t="s">
        <v>106</v>
      </c>
      <c r="C87" s="9" t="s">
        <v>62</v>
      </c>
      <c r="D87" s="9" t="s">
        <v>63</v>
      </c>
    </row>
    <row r="88" spans="1:4" ht="14.5" x14ac:dyDescent="0.35">
      <c r="A88" s="38">
        <v>5891</v>
      </c>
      <c r="B88" s="36" t="s">
        <v>107</v>
      </c>
      <c r="C88" s="9" t="s">
        <v>62</v>
      </c>
      <c r="D88" s="9" t="s">
        <v>63</v>
      </c>
    </row>
    <row r="89" spans="1:4" ht="14.5" x14ac:dyDescent="0.35">
      <c r="A89" s="38">
        <v>5892</v>
      </c>
      <c r="B89" s="36" t="s">
        <v>108</v>
      </c>
      <c r="C89" s="9" t="s">
        <v>62</v>
      </c>
      <c r="D89" s="9" t="s">
        <v>63</v>
      </c>
    </row>
    <row r="90" spans="1:4" ht="14.5" x14ac:dyDescent="0.35">
      <c r="A90" s="38">
        <v>5893</v>
      </c>
      <c r="B90" s="36" t="s">
        <v>109</v>
      </c>
      <c r="C90" s="9" t="s">
        <v>62</v>
      </c>
      <c r="D90" s="9" t="s">
        <v>63</v>
      </c>
    </row>
    <row r="91" spans="1:4" ht="14.5" x14ac:dyDescent="0.35">
      <c r="A91" s="38">
        <v>5894</v>
      </c>
      <c r="B91" s="36" t="s">
        <v>110</v>
      </c>
      <c r="C91" s="9" t="s">
        <v>62</v>
      </c>
      <c r="D91" s="9" t="s">
        <v>63</v>
      </c>
    </row>
    <row r="92" spans="1:4" ht="14.5" x14ac:dyDescent="0.35">
      <c r="A92" s="38">
        <v>5999</v>
      </c>
      <c r="B92" s="36" t="s">
        <v>111</v>
      </c>
      <c r="C92" s="9" t="s">
        <v>62</v>
      </c>
      <c r="D92" s="9" t="s">
        <v>63</v>
      </c>
    </row>
    <row r="93" spans="1:4" ht="14.5" x14ac:dyDescent="0.35">
      <c r="A93" s="38">
        <v>6999</v>
      </c>
      <c r="B93" s="36" t="s">
        <v>112</v>
      </c>
      <c r="C93" s="9" t="s">
        <v>62</v>
      </c>
      <c r="D93" s="9" t="s">
        <v>63</v>
      </c>
    </row>
    <row r="94" spans="1:4" ht="14.5" x14ac:dyDescent="0.35">
      <c r="A94" s="38">
        <v>7000</v>
      </c>
      <c r="B94" s="36" t="s">
        <v>113</v>
      </c>
      <c r="C94" s="9" t="s">
        <v>114</v>
      </c>
      <c r="D94" s="9" t="s">
        <v>115</v>
      </c>
    </row>
    <row r="95" spans="1:4" ht="14.5" x14ac:dyDescent="0.35">
      <c r="A95" s="38">
        <v>7010</v>
      </c>
      <c r="B95" s="36" t="s">
        <v>116</v>
      </c>
      <c r="C95" s="9" t="s">
        <v>114</v>
      </c>
      <c r="D95" s="9" t="s">
        <v>115</v>
      </c>
    </row>
    <row r="96" spans="1:4" ht="14.5" x14ac:dyDescent="0.35">
      <c r="A96" s="38">
        <v>7020</v>
      </c>
      <c r="B96" s="36" t="s">
        <v>117</v>
      </c>
      <c r="C96" s="9" t="s">
        <v>114</v>
      </c>
      <c r="D96" s="9" t="s">
        <v>115</v>
      </c>
    </row>
    <row r="97" spans="1:4" ht="14.5" x14ac:dyDescent="0.35">
      <c r="A97" s="38">
        <v>7030</v>
      </c>
      <c r="B97" s="36" t="s">
        <v>118</v>
      </c>
      <c r="C97" s="9" t="s">
        <v>114</v>
      </c>
      <c r="D97" s="9" t="s">
        <v>115</v>
      </c>
    </row>
    <row r="98" spans="1:4" ht="14.5" x14ac:dyDescent="0.35">
      <c r="A98" s="38">
        <v>7200</v>
      </c>
      <c r="B98" s="36" t="s">
        <v>119</v>
      </c>
      <c r="C98" s="9" t="s">
        <v>114</v>
      </c>
      <c r="D98" s="9" t="s">
        <v>115</v>
      </c>
    </row>
    <row r="99" spans="1:4" ht="14.5" x14ac:dyDescent="0.35">
      <c r="A99" s="38">
        <v>7210</v>
      </c>
      <c r="B99" s="36" t="s">
        <v>120</v>
      </c>
      <c r="C99" s="9" t="s">
        <v>114</v>
      </c>
      <c r="D99" s="9" t="s">
        <v>115</v>
      </c>
    </row>
    <row r="100" spans="1:4" ht="14.5" x14ac:dyDescent="0.35">
      <c r="A100" s="38">
        <v>7220</v>
      </c>
      <c r="B100" s="36" t="s">
        <v>121</v>
      </c>
      <c r="C100" s="9" t="s">
        <v>114</v>
      </c>
      <c r="D100" s="9" t="s">
        <v>115</v>
      </c>
    </row>
    <row r="101" spans="1:4" ht="14.5" x14ac:dyDescent="0.35">
      <c r="A101" s="38">
        <v>7230</v>
      </c>
      <c r="B101" s="36" t="s">
        <v>122</v>
      </c>
      <c r="C101" s="9" t="s">
        <v>114</v>
      </c>
      <c r="D101" s="9" t="s">
        <v>115</v>
      </c>
    </row>
    <row r="102" spans="1:4" ht="14.5" x14ac:dyDescent="0.35">
      <c r="A102" s="38">
        <v>7240</v>
      </c>
      <c r="B102" s="36" t="s">
        <v>123</v>
      </c>
      <c r="C102" s="9" t="s">
        <v>114</v>
      </c>
      <c r="D102" s="9" t="s">
        <v>115</v>
      </c>
    </row>
    <row r="103" spans="1:4" ht="14.5" x14ac:dyDescent="0.35">
      <c r="A103" s="38">
        <v>7250</v>
      </c>
      <c r="B103" s="36" t="s">
        <v>124</v>
      </c>
      <c r="C103" s="9" t="s">
        <v>114</v>
      </c>
      <c r="D103" s="9" t="s">
        <v>115</v>
      </c>
    </row>
    <row r="104" spans="1:4" ht="14.5" x14ac:dyDescent="0.35">
      <c r="A104" s="38">
        <v>7260</v>
      </c>
      <c r="B104" s="36" t="s">
        <v>125</v>
      </c>
      <c r="C104" s="9" t="s">
        <v>114</v>
      </c>
      <c r="D104" s="9" t="s">
        <v>115</v>
      </c>
    </row>
    <row r="105" spans="1:4" ht="14.5" x14ac:dyDescent="0.35">
      <c r="A105" s="38">
        <v>7290</v>
      </c>
      <c r="B105" s="36" t="s">
        <v>126</v>
      </c>
      <c r="C105" s="9" t="s">
        <v>114</v>
      </c>
      <c r="D105" s="9" t="s">
        <v>115</v>
      </c>
    </row>
    <row r="106" spans="1:4" ht="14.5" x14ac:dyDescent="0.35">
      <c r="A106" s="38">
        <v>7500</v>
      </c>
      <c r="B106" s="36" t="s">
        <v>127</v>
      </c>
      <c r="C106" s="9" t="s">
        <v>114</v>
      </c>
      <c r="D106" s="9" t="s">
        <v>115</v>
      </c>
    </row>
    <row r="107" spans="1:4" ht="14.5" x14ac:dyDescent="0.35">
      <c r="A107" s="38">
        <v>7510</v>
      </c>
      <c r="B107" s="36" t="s">
        <v>128</v>
      </c>
      <c r="C107" s="9" t="s">
        <v>114</v>
      </c>
      <c r="D107" s="9" t="s">
        <v>115</v>
      </c>
    </row>
    <row r="108" spans="1:4" ht="14.5" x14ac:dyDescent="0.35">
      <c r="A108" s="38">
        <v>7520</v>
      </c>
      <c r="B108" s="36" t="s">
        <v>268</v>
      </c>
      <c r="C108" s="9" t="s">
        <v>114</v>
      </c>
      <c r="D108" s="9" t="s">
        <v>115</v>
      </c>
    </row>
    <row r="109" spans="1:4" ht="14.5" x14ac:dyDescent="0.35">
      <c r="A109" s="38">
        <v>7530</v>
      </c>
      <c r="B109" s="36" t="s">
        <v>130</v>
      </c>
      <c r="C109" s="9" t="s">
        <v>114</v>
      </c>
      <c r="D109" s="9" t="s">
        <v>115</v>
      </c>
    </row>
    <row r="110" spans="1:4" ht="14.5" x14ac:dyDescent="0.35">
      <c r="A110" s="38">
        <v>7540</v>
      </c>
      <c r="B110" s="36" t="s">
        <v>131</v>
      </c>
      <c r="C110" s="9" t="s">
        <v>114</v>
      </c>
      <c r="D110" s="9" t="s">
        <v>115</v>
      </c>
    </row>
    <row r="111" spans="1:4" ht="14.5" x14ac:dyDescent="0.35">
      <c r="A111" s="38">
        <v>7550</v>
      </c>
      <c r="B111" s="36" t="s">
        <v>132</v>
      </c>
      <c r="C111" s="9" t="s">
        <v>114</v>
      </c>
      <c r="D111" s="9" t="s">
        <v>115</v>
      </c>
    </row>
    <row r="112" spans="1:4" ht="14.5" x14ac:dyDescent="0.35">
      <c r="A112" s="38">
        <v>7570</v>
      </c>
      <c r="B112" s="36" t="s">
        <v>72</v>
      </c>
      <c r="C112" s="9" t="s">
        <v>114</v>
      </c>
      <c r="D112" s="9" t="s">
        <v>115</v>
      </c>
    </row>
    <row r="113" spans="1:4" ht="14.5" x14ac:dyDescent="0.35">
      <c r="A113" s="38">
        <v>8100</v>
      </c>
      <c r="B113" s="36" t="s">
        <v>133</v>
      </c>
      <c r="C113" s="9" t="s">
        <v>114</v>
      </c>
      <c r="D113" s="9" t="s">
        <v>115</v>
      </c>
    </row>
    <row r="114" spans="1:4" ht="14.5" x14ac:dyDescent="0.35">
      <c r="A114" s="38">
        <v>8110</v>
      </c>
      <c r="B114" s="36" t="s">
        <v>134</v>
      </c>
      <c r="C114" s="9" t="s">
        <v>114</v>
      </c>
      <c r="D114" s="9" t="s">
        <v>115</v>
      </c>
    </row>
    <row r="115" spans="1:4" ht="14.5" x14ac:dyDescent="0.35">
      <c r="A115" s="38">
        <v>8120</v>
      </c>
      <c r="B115" s="36" t="s">
        <v>74</v>
      </c>
      <c r="C115" s="9" t="s">
        <v>114</v>
      </c>
      <c r="D115" s="9" t="s">
        <v>115</v>
      </c>
    </row>
    <row r="116" spans="1:4" ht="14.5" x14ac:dyDescent="0.35">
      <c r="A116" s="38">
        <v>8130</v>
      </c>
      <c r="B116" s="36" t="s">
        <v>135</v>
      </c>
      <c r="C116" s="9" t="s">
        <v>114</v>
      </c>
      <c r="D116" s="9" t="s">
        <v>115</v>
      </c>
    </row>
    <row r="117" spans="1:4" ht="14.5" x14ac:dyDescent="0.35">
      <c r="A117" s="38">
        <v>8140</v>
      </c>
      <c r="B117" s="36" t="s">
        <v>136</v>
      </c>
      <c r="C117" s="9" t="s">
        <v>114</v>
      </c>
      <c r="D117" s="9" t="s">
        <v>115</v>
      </c>
    </row>
    <row r="118" spans="1:4" ht="14.5" x14ac:dyDescent="0.35">
      <c r="A118" s="38">
        <v>8150</v>
      </c>
      <c r="B118" s="36" t="s">
        <v>137</v>
      </c>
      <c r="C118" s="9" t="s">
        <v>114</v>
      </c>
      <c r="D118" s="9" t="s">
        <v>115</v>
      </c>
    </row>
    <row r="119" spans="1:4" ht="14.5" x14ac:dyDescent="0.35">
      <c r="A119" s="38">
        <v>8160</v>
      </c>
      <c r="B119" s="36" t="s">
        <v>138</v>
      </c>
      <c r="C119" s="9" t="s">
        <v>114</v>
      </c>
      <c r="D119" s="9" t="s">
        <v>115</v>
      </c>
    </row>
    <row r="120" spans="1:4" ht="14.5" x14ac:dyDescent="0.35">
      <c r="A120" s="38">
        <v>8170</v>
      </c>
      <c r="B120" s="36" t="s">
        <v>139</v>
      </c>
      <c r="C120" s="9" t="s">
        <v>114</v>
      </c>
      <c r="D120" s="9" t="s">
        <v>115</v>
      </c>
    </row>
    <row r="121" spans="1:4" ht="14.5" x14ac:dyDescent="0.35">
      <c r="A121" s="38">
        <v>8180</v>
      </c>
      <c r="B121" s="36" t="s">
        <v>140</v>
      </c>
      <c r="C121" s="9" t="s">
        <v>114</v>
      </c>
      <c r="D121" s="9" t="s">
        <v>115</v>
      </c>
    </row>
    <row r="122" spans="1:4" ht="14.5" x14ac:dyDescent="0.35">
      <c r="A122" s="38">
        <v>8200</v>
      </c>
      <c r="B122" s="36" t="s">
        <v>269</v>
      </c>
      <c r="C122" s="9" t="s">
        <v>114</v>
      </c>
      <c r="D122" s="9" t="s">
        <v>115</v>
      </c>
    </row>
    <row r="123" spans="1:4" ht="14.5" x14ac:dyDescent="0.35">
      <c r="A123" s="38">
        <v>8210</v>
      </c>
      <c r="B123" s="36" t="s">
        <v>142</v>
      </c>
      <c r="C123" s="9" t="s">
        <v>114</v>
      </c>
      <c r="D123" s="9" t="s">
        <v>115</v>
      </c>
    </row>
    <row r="124" spans="1:4" ht="14.5" x14ac:dyDescent="0.35">
      <c r="A124" s="38">
        <v>8220</v>
      </c>
      <c r="B124" s="36" t="s">
        <v>143</v>
      </c>
      <c r="C124" s="9" t="s">
        <v>114</v>
      </c>
      <c r="D124" s="9" t="s">
        <v>115</v>
      </c>
    </row>
    <row r="125" spans="1:4" ht="14.5" x14ac:dyDescent="0.35">
      <c r="A125" s="38">
        <v>8230</v>
      </c>
      <c r="B125" s="36" t="s">
        <v>144</v>
      </c>
      <c r="C125" s="9" t="s">
        <v>114</v>
      </c>
      <c r="D125" s="9" t="s">
        <v>115</v>
      </c>
    </row>
    <row r="126" spans="1:4" ht="14.5" x14ac:dyDescent="0.35">
      <c r="A126" s="38">
        <v>8280</v>
      </c>
      <c r="B126" s="36" t="s">
        <v>73</v>
      </c>
      <c r="C126" s="9" t="s">
        <v>114</v>
      </c>
      <c r="D126" s="9" t="s">
        <v>115</v>
      </c>
    </row>
    <row r="127" spans="1:4" ht="14.5" x14ac:dyDescent="0.35">
      <c r="A127" s="38">
        <v>8290</v>
      </c>
      <c r="B127" s="36" t="s">
        <v>145</v>
      </c>
      <c r="C127" s="9" t="s">
        <v>114</v>
      </c>
      <c r="D127" s="9" t="s">
        <v>115</v>
      </c>
    </row>
    <row r="128" spans="1:4" ht="14.5" x14ac:dyDescent="0.35">
      <c r="A128" s="38">
        <v>8300</v>
      </c>
      <c r="B128" s="36" t="s">
        <v>146</v>
      </c>
      <c r="C128" s="9" t="s">
        <v>114</v>
      </c>
      <c r="D128" s="9" t="s">
        <v>115</v>
      </c>
    </row>
    <row r="129" spans="1:4" ht="14.5" x14ac:dyDescent="0.35">
      <c r="A129" s="38">
        <v>8310</v>
      </c>
      <c r="B129" s="36" t="s">
        <v>147</v>
      </c>
      <c r="C129" s="9" t="s">
        <v>114</v>
      </c>
      <c r="D129" s="9" t="s">
        <v>115</v>
      </c>
    </row>
    <row r="130" spans="1:4" ht="14.5" x14ac:dyDescent="0.35">
      <c r="A130" s="38">
        <v>8320</v>
      </c>
      <c r="B130" s="36" t="s">
        <v>148</v>
      </c>
      <c r="C130" s="9" t="s">
        <v>114</v>
      </c>
      <c r="D130" s="9" t="s">
        <v>115</v>
      </c>
    </row>
    <row r="131" spans="1:4" ht="14.5" x14ac:dyDescent="0.35">
      <c r="A131" s="38">
        <v>8330</v>
      </c>
      <c r="B131" s="36" t="s">
        <v>149</v>
      </c>
      <c r="C131" s="9" t="s">
        <v>114</v>
      </c>
      <c r="D131" s="9" t="s">
        <v>115</v>
      </c>
    </row>
    <row r="132" spans="1:4" ht="14.5" x14ac:dyDescent="0.35">
      <c r="A132" s="38">
        <v>8340</v>
      </c>
      <c r="B132" s="36" t="s">
        <v>150</v>
      </c>
      <c r="C132" s="9" t="s">
        <v>114</v>
      </c>
      <c r="D132" s="9" t="s">
        <v>115</v>
      </c>
    </row>
    <row r="133" spans="1:4" ht="14.5" x14ac:dyDescent="0.35">
      <c r="A133" s="38">
        <v>8350</v>
      </c>
      <c r="B133" s="36" t="s">
        <v>151</v>
      </c>
      <c r="C133" s="9" t="s">
        <v>114</v>
      </c>
      <c r="D133" s="9" t="s">
        <v>115</v>
      </c>
    </row>
    <row r="134" spans="1:4" ht="14.5" x14ac:dyDescent="0.35">
      <c r="A134" s="38">
        <v>8400</v>
      </c>
      <c r="B134" s="36" t="s">
        <v>152</v>
      </c>
      <c r="C134" s="9" t="s">
        <v>114</v>
      </c>
      <c r="D134" s="9" t="s">
        <v>115</v>
      </c>
    </row>
    <row r="135" spans="1:4" ht="14.5" x14ac:dyDescent="0.35">
      <c r="A135" s="38">
        <v>8410</v>
      </c>
      <c r="B135" s="36" t="s">
        <v>153</v>
      </c>
      <c r="C135" s="9" t="s">
        <v>114</v>
      </c>
      <c r="D135" s="9" t="s">
        <v>115</v>
      </c>
    </row>
    <row r="136" spans="1:4" ht="14.5" x14ac:dyDescent="0.35">
      <c r="A136" s="38">
        <v>8420</v>
      </c>
      <c r="B136" s="36" t="s">
        <v>153</v>
      </c>
      <c r="C136" s="9" t="s">
        <v>114</v>
      </c>
      <c r="D136" s="9" t="s">
        <v>115</v>
      </c>
    </row>
    <row r="137" spans="1:4" ht="14.5" x14ac:dyDescent="0.35">
      <c r="A137" s="38">
        <v>8430</v>
      </c>
      <c r="B137" s="36" t="s">
        <v>153</v>
      </c>
      <c r="C137" s="9" t="s">
        <v>114</v>
      </c>
      <c r="D137" s="9" t="s">
        <v>115</v>
      </c>
    </row>
    <row r="138" spans="1:4" ht="14.5" x14ac:dyDescent="0.35">
      <c r="A138" s="38">
        <v>8440</v>
      </c>
      <c r="B138" s="36" t="s">
        <v>153</v>
      </c>
      <c r="C138" s="9" t="s">
        <v>114</v>
      </c>
      <c r="D138" s="9" t="s">
        <v>115</v>
      </c>
    </row>
    <row r="139" spans="1:4" ht="14.5" x14ac:dyDescent="0.35">
      <c r="A139" s="38">
        <v>8450</v>
      </c>
      <c r="B139" s="36" t="s">
        <v>153</v>
      </c>
      <c r="C139" s="9" t="s">
        <v>114</v>
      </c>
      <c r="D139" s="9" t="s">
        <v>115</v>
      </c>
    </row>
    <row r="140" spans="1:4" ht="14.5" x14ac:dyDescent="0.35">
      <c r="A140" s="38">
        <v>8500</v>
      </c>
      <c r="B140" s="36" t="s">
        <v>154</v>
      </c>
      <c r="C140" s="9" t="s">
        <v>114</v>
      </c>
      <c r="D140" s="9" t="s">
        <v>115</v>
      </c>
    </row>
    <row r="141" spans="1:4" ht="14.5" x14ac:dyDescent="0.35">
      <c r="A141" s="38">
        <v>8510</v>
      </c>
      <c r="B141" s="36" t="s">
        <v>270</v>
      </c>
      <c r="C141" s="9" t="s">
        <v>114</v>
      </c>
      <c r="D141" s="9" t="s">
        <v>115</v>
      </c>
    </row>
    <row r="142" spans="1:4" ht="14.5" x14ac:dyDescent="0.35">
      <c r="A142" s="38">
        <v>8520</v>
      </c>
      <c r="B142" s="36" t="s">
        <v>156</v>
      </c>
      <c r="C142" s="9" t="s">
        <v>114</v>
      </c>
      <c r="D142" s="9" t="s">
        <v>115</v>
      </c>
    </row>
    <row r="143" spans="1:4" ht="14.5" x14ac:dyDescent="0.35">
      <c r="A143" s="38">
        <v>8530</v>
      </c>
      <c r="B143" s="36" t="s">
        <v>157</v>
      </c>
      <c r="C143" s="9" t="s">
        <v>114</v>
      </c>
      <c r="D143" s="9" t="s">
        <v>115</v>
      </c>
    </row>
    <row r="144" spans="1:4" ht="14.5" x14ac:dyDescent="0.35">
      <c r="A144" s="38">
        <v>8540</v>
      </c>
      <c r="B144" s="36" t="s">
        <v>158</v>
      </c>
      <c r="C144" s="9" t="s">
        <v>114</v>
      </c>
      <c r="D144" s="9" t="s">
        <v>115</v>
      </c>
    </row>
    <row r="145" spans="1:4" ht="14.5" x14ac:dyDescent="0.35">
      <c r="A145" s="38">
        <v>8550</v>
      </c>
      <c r="B145" s="36" t="s">
        <v>159</v>
      </c>
      <c r="C145" s="9" t="s">
        <v>114</v>
      </c>
      <c r="D145" s="9" t="s">
        <v>115</v>
      </c>
    </row>
    <row r="146" spans="1:4" ht="14.5" x14ac:dyDescent="0.35">
      <c r="A146" s="38">
        <v>8560</v>
      </c>
      <c r="B146" s="36" t="s">
        <v>160</v>
      </c>
      <c r="C146" s="9" t="s">
        <v>114</v>
      </c>
      <c r="D146" s="9" t="s">
        <v>115</v>
      </c>
    </row>
    <row r="147" spans="1:4" ht="14.5" x14ac:dyDescent="0.35">
      <c r="A147" s="38">
        <v>8570</v>
      </c>
      <c r="B147" s="36" t="s">
        <v>161</v>
      </c>
      <c r="C147" s="9" t="s">
        <v>114</v>
      </c>
      <c r="D147" s="9" t="s">
        <v>115</v>
      </c>
    </row>
    <row r="148" spans="1:4" ht="14.5" x14ac:dyDescent="0.35">
      <c r="A148" s="38">
        <v>8580</v>
      </c>
      <c r="B148" s="36" t="s">
        <v>162</v>
      </c>
      <c r="C148" s="9" t="s">
        <v>114</v>
      </c>
      <c r="D148" s="9" t="s">
        <v>115</v>
      </c>
    </row>
    <row r="149" spans="1:4" ht="14.5" x14ac:dyDescent="0.35">
      <c r="A149" s="38">
        <v>8590</v>
      </c>
      <c r="B149" s="36" t="s">
        <v>154</v>
      </c>
      <c r="C149" s="9" t="s">
        <v>114</v>
      </c>
      <c r="D149" s="9" t="s">
        <v>115</v>
      </c>
    </row>
    <row r="150" spans="1:4" ht="15" thickBot="1" x14ac:dyDescent="0.4">
      <c r="A150" s="38">
        <v>8999</v>
      </c>
      <c r="B150" s="37" t="s">
        <v>163</v>
      </c>
      <c r="C150" s="34" t="s">
        <v>114</v>
      </c>
      <c r="D150" s="9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7"/>
  </sheetPr>
  <dimension ref="A1:G55"/>
  <sheetViews>
    <sheetView topLeftCell="A12" workbookViewId="0">
      <selection activeCell="C32" sqref="C32"/>
    </sheetView>
  </sheetViews>
  <sheetFormatPr defaultRowHeight="14.5" x14ac:dyDescent="0.35"/>
  <cols>
    <col min="1" max="1" width="50.54296875" bestFit="1" customWidth="1"/>
    <col min="2" max="2" width="2.54296875" customWidth="1"/>
    <col min="3" max="3" width="50.54296875" bestFit="1" customWidth="1"/>
    <col min="4" max="4" width="2.54296875" customWidth="1"/>
    <col min="5" max="5" width="47.453125" bestFit="1" customWidth="1"/>
    <col min="6" max="6" width="2.54296875" customWidth="1"/>
    <col min="7" max="7" width="20.54296875" customWidth="1"/>
    <col min="9" max="9" width="9.453125" customWidth="1"/>
  </cols>
  <sheetData>
    <row r="1" spans="1:7" x14ac:dyDescent="0.35">
      <c r="A1" s="23" t="s">
        <v>170</v>
      </c>
      <c r="C1" s="23" t="s">
        <v>171</v>
      </c>
      <c r="E1" s="23" t="s">
        <v>172</v>
      </c>
      <c r="F1" s="11"/>
      <c r="G1" s="8" t="s">
        <v>173</v>
      </c>
    </row>
    <row r="2" spans="1:7" x14ac:dyDescent="0.35">
      <c r="A2" t="s">
        <v>174</v>
      </c>
      <c r="C2" t="s">
        <v>175</v>
      </c>
      <c r="E2" t="s">
        <v>176</v>
      </c>
      <c r="G2" t="s">
        <v>177</v>
      </c>
    </row>
    <row r="3" spans="1:7" x14ac:dyDescent="0.35">
      <c r="A3" t="s">
        <v>178</v>
      </c>
      <c r="C3" t="s">
        <v>179</v>
      </c>
      <c r="E3" t="s">
        <v>180</v>
      </c>
      <c r="G3" t="s">
        <v>181</v>
      </c>
    </row>
    <row r="4" spans="1:7" x14ac:dyDescent="0.35">
      <c r="A4" t="s">
        <v>182</v>
      </c>
      <c r="C4" t="s">
        <v>183</v>
      </c>
      <c r="E4" t="s">
        <v>184</v>
      </c>
    </row>
    <row r="5" spans="1:7" x14ac:dyDescent="0.35">
      <c r="A5" t="s">
        <v>185</v>
      </c>
      <c r="C5" t="s">
        <v>186</v>
      </c>
    </row>
    <row r="6" spans="1:7" x14ac:dyDescent="0.35">
      <c r="A6" t="s">
        <v>187</v>
      </c>
      <c r="C6" t="s">
        <v>188</v>
      </c>
      <c r="E6" t="s">
        <v>189</v>
      </c>
    </row>
    <row r="7" spans="1:7" x14ac:dyDescent="0.35">
      <c r="A7" t="s">
        <v>190</v>
      </c>
      <c r="C7" t="s">
        <v>191</v>
      </c>
    </row>
    <row r="8" spans="1:7" x14ac:dyDescent="0.35">
      <c r="A8" t="s">
        <v>192</v>
      </c>
      <c r="C8" t="s">
        <v>193</v>
      </c>
      <c r="E8" t="s">
        <v>194</v>
      </c>
    </row>
    <row r="9" spans="1:7" x14ac:dyDescent="0.35">
      <c r="A9" t="s">
        <v>191</v>
      </c>
      <c r="C9" t="s">
        <v>195</v>
      </c>
    </row>
    <row r="10" spans="1:7" x14ac:dyDescent="0.35">
      <c r="A10" t="s">
        <v>196</v>
      </c>
      <c r="C10" t="s">
        <v>197</v>
      </c>
    </row>
    <row r="11" spans="1:7" x14ac:dyDescent="0.35">
      <c r="A11" t="s">
        <v>198</v>
      </c>
      <c r="C11" t="s">
        <v>199</v>
      </c>
    </row>
    <row r="12" spans="1:7" x14ac:dyDescent="0.35">
      <c r="A12" t="s">
        <v>200</v>
      </c>
      <c r="C12" t="s">
        <v>201</v>
      </c>
    </row>
    <row r="13" spans="1:7" x14ac:dyDescent="0.35">
      <c r="A13" t="s">
        <v>202</v>
      </c>
      <c r="C13" t="s">
        <v>203</v>
      </c>
    </row>
    <row r="14" spans="1:7" x14ac:dyDescent="0.35">
      <c r="A14" t="s">
        <v>204</v>
      </c>
      <c r="C14" t="s">
        <v>191</v>
      </c>
    </row>
    <row r="15" spans="1:7" x14ac:dyDescent="0.35">
      <c r="A15" t="s">
        <v>191</v>
      </c>
      <c r="C15" t="s">
        <v>205</v>
      </c>
    </row>
    <row r="16" spans="1:7" x14ac:dyDescent="0.35">
      <c r="A16" t="s">
        <v>206</v>
      </c>
      <c r="C16" t="s">
        <v>207</v>
      </c>
    </row>
    <row r="17" spans="1:3" x14ac:dyDescent="0.35">
      <c r="A17" t="s">
        <v>208</v>
      </c>
      <c r="C17" t="s">
        <v>209</v>
      </c>
    </row>
    <row r="18" spans="1:3" x14ac:dyDescent="0.35">
      <c r="A18" t="s">
        <v>210</v>
      </c>
      <c r="C18" t="s">
        <v>211</v>
      </c>
    </row>
    <row r="19" spans="1:3" x14ac:dyDescent="0.35">
      <c r="A19" t="s">
        <v>191</v>
      </c>
      <c r="C19" t="s">
        <v>212</v>
      </c>
    </row>
    <row r="20" spans="1:3" x14ac:dyDescent="0.35">
      <c r="A20" t="s">
        <v>213</v>
      </c>
      <c r="C20" t="s">
        <v>214</v>
      </c>
    </row>
    <row r="21" spans="1:3" x14ac:dyDescent="0.35">
      <c r="A21" t="s">
        <v>215</v>
      </c>
      <c r="C21" t="s">
        <v>191</v>
      </c>
    </row>
    <row r="22" spans="1:3" x14ac:dyDescent="0.35">
      <c r="A22" t="s">
        <v>216</v>
      </c>
      <c r="C22" t="s">
        <v>217</v>
      </c>
    </row>
    <row r="23" spans="1:3" x14ac:dyDescent="0.35">
      <c r="A23" t="s">
        <v>191</v>
      </c>
      <c r="C23" t="s">
        <v>218</v>
      </c>
    </row>
    <row r="24" spans="1:3" x14ac:dyDescent="0.35">
      <c r="A24" t="s">
        <v>219</v>
      </c>
      <c r="C24" t="s">
        <v>220</v>
      </c>
    </row>
    <row r="25" spans="1:3" x14ac:dyDescent="0.35">
      <c r="A25" t="s">
        <v>221</v>
      </c>
      <c r="C25" t="s">
        <v>222</v>
      </c>
    </row>
    <row r="26" spans="1:3" x14ac:dyDescent="0.35">
      <c r="A26" t="s">
        <v>223</v>
      </c>
      <c r="C26" t="s">
        <v>224</v>
      </c>
    </row>
    <row r="27" spans="1:3" x14ac:dyDescent="0.35">
      <c r="A27" t="s">
        <v>191</v>
      </c>
      <c r="C27" t="s">
        <v>225</v>
      </c>
    </row>
    <row r="28" spans="1:3" x14ac:dyDescent="0.35">
      <c r="A28" t="s">
        <v>226</v>
      </c>
      <c r="C28" t="s">
        <v>227</v>
      </c>
    </row>
    <row r="29" spans="1:3" x14ac:dyDescent="0.35">
      <c r="A29" t="s">
        <v>228</v>
      </c>
      <c r="C29" t="s">
        <v>229</v>
      </c>
    </row>
    <row r="30" spans="1:3" x14ac:dyDescent="0.35">
      <c r="A30" t="s">
        <v>191</v>
      </c>
      <c r="C30" t="s">
        <v>230</v>
      </c>
    </row>
    <row r="31" spans="1:3" x14ac:dyDescent="0.35">
      <c r="A31" t="s">
        <v>231</v>
      </c>
      <c r="C31" t="s">
        <v>232</v>
      </c>
    </row>
    <row r="32" spans="1:3" x14ac:dyDescent="0.35">
      <c r="A32" t="s">
        <v>233</v>
      </c>
      <c r="C32" t="s">
        <v>191</v>
      </c>
    </row>
    <row r="33" spans="1:3" x14ac:dyDescent="0.35">
      <c r="A33" t="s">
        <v>234</v>
      </c>
      <c r="C33" t="s">
        <v>235</v>
      </c>
    </row>
    <row r="34" spans="1:3" x14ac:dyDescent="0.35">
      <c r="A34" t="s">
        <v>236</v>
      </c>
      <c r="C34" t="s">
        <v>237</v>
      </c>
    </row>
    <row r="35" spans="1:3" x14ac:dyDescent="0.35">
      <c r="A35" t="s">
        <v>191</v>
      </c>
      <c r="C35" t="s">
        <v>238</v>
      </c>
    </row>
    <row r="36" spans="1:3" x14ac:dyDescent="0.35">
      <c r="A36" t="s">
        <v>239</v>
      </c>
      <c r="C36" t="s">
        <v>191</v>
      </c>
    </row>
    <row r="37" spans="1:3" x14ac:dyDescent="0.35">
      <c r="A37" t="s">
        <v>240</v>
      </c>
      <c r="C37" t="s">
        <v>241</v>
      </c>
    </row>
    <row r="38" spans="1:3" x14ac:dyDescent="0.35">
      <c r="A38" t="s">
        <v>242</v>
      </c>
      <c r="C38" t="s">
        <v>243</v>
      </c>
    </row>
    <row r="39" spans="1:3" x14ac:dyDescent="0.35">
      <c r="A39" t="s">
        <v>244</v>
      </c>
      <c r="C39" t="s">
        <v>245</v>
      </c>
    </row>
    <row r="40" spans="1:3" x14ac:dyDescent="0.35">
      <c r="A40" t="s">
        <v>191</v>
      </c>
      <c r="C40" t="s">
        <v>246</v>
      </c>
    </row>
    <row r="41" spans="1:3" x14ac:dyDescent="0.35">
      <c r="C41" t="s">
        <v>247</v>
      </c>
    </row>
    <row r="42" spans="1:3" x14ac:dyDescent="0.35">
      <c r="C42" t="s">
        <v>248</v>
      </c>
    </row>
    <row r="43" spans="1:3" x14ac:dyDescent="0.35">
      <c r="C43" t="s">
        <v>191</v>
      </c>
    </row>
    <row r="44" spans="1:3" x14ac:dyDescent="0.35">
      <c r="C44" t="s">
        <v>249</v>
      </c>
    </row>
    <row r="45" spans="1:3" x14ac:dyDescent="0.35">
      <c r="C45" t="s">
        <v>250</v>
      </c>
    </row>
    <row r="46" spans="1:3" x14ac:dyDescent="0.35">
      <c r="C46" t="s">
        <v>251</v>
      </c>
    </row>
    <row r="47" spans="1:3" x14ac:dyDescent="0.35">
      <c r="C47" t="s">
        <v>252</v>
      </c>
    </row>
    <row r="48" spans="1:3" x14ac:dyDescent="0.35">
      <c r="C48" t="s">
        <v>253</v>
      </c>
    </row>
    <row r="49" spans="3:3" x14ac:dyDescent="0.35">
      <c r="C49" t="s">
        <v>254</v>
      </c>
    </row>
    <row r="50" spans="3:3" x14ac:dyDescent="0.35">
      <c r="C50" t="s">
        <v>255</v>
      </c>
    </row>
    <row r="51" spans="3:3" x14ac:dyDescent="0.35">
      <c r="C51" t="s">
        <v>256</v>
      </c>
    </row>
    <row r="52" spans="3:3" x14ac:dyDescent="0.35">
      <c r="C52" t="s">
        <v>257</v>
      </c>
    </row>
    <row r="53" spans="3:3" x14ac:dyDescent="0.35">
      <c r="C53" t="s">
        <v>258</v>
      </c>
    </row>
    <row r="54" spans="3:3" x14ac:dyDescent="0.35">
      <c r="C54" t="s">
        <v>259</v>
      </c>
    </row>
    <row r="55" spans="3:3" x14ac:dyDescent="0.35">
      <c r="C55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Original Categories</vt:lpstr>
      <vt:lpstr>COA </vt:lpstr>
      <vt:lpstr>Classes</vt:lpstr>
      <vt:lpstr>Departments</vt:lpstr>
      <vt:lpstr>Projects (Grants)</vt:lpstr>
      <vt:lpstr>Online Wizard</vt:lpstr>
      <vt:lpstr>Upload</vt:lpstr>
      <vt:lpstr>Drop Down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Alex Arbogast</cp:lastModifiedBy>
  <cp:revision/>
  <dcterms:created xsi:type="dcterms:W3CDTF">2018-02-23T18:57:25Z</dcterms:created>
  <dcterms:modified xsi:type="dcterms:W3CDTF">2022-06-29T16:52:25Z</dcterms:modified>
  <cp:category/>
  <cp:contentStatus/>
</cp:coreProperties>
</file>